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240" windowHeight="6285" tabRatio="871" activeTab="2"/>
  </bookViews>
  <sheets>
    <sheet name="Jury " sheetId="1" r:id="rId1"/>
    <sheet name="Relais " sheetId="2" r:id="rId2"/>
    <sheet name="Moustiques F" sheetId="3" r:id="rId3"/>
    <sheet name="Moustiques M" sheetId="4" r:id="rId4"/>
    <sheet name="Poussines" sheetId="5" r:id="rId5"/>
    <sheet name="Poussins" sheetId="6" r:id="rId6"/>
    <sheet name="Benjamines" sheetId="7" r:id="rId7"/>
    <sheet name="Benjamins" sheetId="8" r:id="rId8"/>
    <sheet name="Feuil1" sheetId="9" state="hidden" r:id="rId9"/>
    <sheet name="Table Mo" sheetId="10" state="hidden" r:id="rId10"/>
    <sheet name="Table BeF" sheetId="11" state="hidden" r:id="rId11"/>
    <sheet name="Table BeM" sheetId="12" state="hidden" r:id="rId12"/>
    <sheet name="Table MiF" sheetId="13" state="hidden" r:id="rId13"/>
    <sheet name="Table MiM" sheetId="14" state="hidden" r:id="rId14"/>
    <sheet name="Table Femmes" sheetId="15" state="hidden" r:id="rId15"/>
    <sheet name="Table Hommes" sheetId="16" state="hidden" r:id="rId16"/>
  </sheets>
  <definedNames>
    <definedName name="_xlnm._FilterDatabase" localSheetId="3" hidden="1">'Moustiques M'!$A$4:$V$55</definedName>
    <definedName name="_xlnm._FilterDatabase" localSheetId="1" hidden="1">'Relais '!$A$3:$F$51</definedName>
    <definedName name="BF_1_km_marche">'Table BeF'!$Q:$R</definedName>
    <definedName name="BF_1000_m">'Table BeF'!$M:$N</definedName>
    <definedName name="BF_120_m">'Table BeF'!$I:$J</definedName>
    <definedName name="BF_180_m_H.">'Table BeF'!$G:$H</definedName>
    <definedName name="BF_2_km_marche">'Table BeF'!$S:$T</definedName>
    <definedName name="BF_2000_m">'Table BeF'!$O:$P</definedName>
    <definedName name="BF_50_m">'Table BeF'!$A:$B</definedName>
    <definedName name="BF_50_m_H.">'Table BeF'!$E:$F</definedName>
    <definedName name="BF_500_m">'Table BeF'!$K:$L</definedName>
    <definedName name="BF_60_m">'Table BeF'!$C:$D</definedName>
    <definedName name="BF_DISQUE">'Table BeF'!$AE:$AF</definedName>
    <definedName name="BF_HAUTEUR">'Table BeF'!$Y:$Z</definedName>
    <definedName name="BF_JAVELOT">'Table BeF'!$AG:$AH</definedName>
    <definedName name="BF_LONGUEUR">'Table BeF'!$U:$V</definedName>
    <definedName name="BF_MARTEAU">'Table BeF'!$AI:$AJ</definedName>
    <definedName name="BF_PERCHE">'Table BeF'!$AA:$AB</definedName>
    <definedName name="BF_POIDS">'Table BeF'!$AC:$AD</definedName>
    <definedName name="BF_T.S.">'Table BeF'!$W:$X</definedName>
    <definedName name="BM_1_km_marche">'Table BeM'!$S:$T</definedName>
    <definedName name="BM_1000_m">'Table BeM'!$O:$P</definedName>
    <definedName name="BM_120_m">'Table BeM'!$K:$L</definedName>
    <definedName name="BM_180_m_H.">'Table BeM'!$I:$J</definedName>
    <definedName name="BM_2_km_marche">'Table BeM'!$U:$V</definedName>
    <definedName name="BM_2000_m">'Table BeM'!$Q:$R</definedName>
    <definedName name="BM_300_m">'Table BeM'!#REF!</definedName>
    <definedName name="BM_50_m">'Table BeM'!$A:$B</definedName>
    <definedName name="BM_50_m_H.">'Table BeM'!$E:$F</definedName>
    <definedName name="BM_500_m">'Table BeM'!$M:$N</definedName>
    <definedName name="BM_60_m">'Table BeM'!$C:$D</definedName>
    <definedName name="BM_80_m_H.">'Table BeM'!$G:$H</definedName>
    <definedName name="BM_DISQUE">'Table BeM'!$AG:$AH</definedName>
    <definedName name="BM_HAUTEUR">'Table BeM'!$AA:$AB</definedName>
    <definedName name="BM_JAVELOT">'Table BeM'!$AI:$AJ</definedName>
    <definedName name="BM_LONGUEUR">'Table BeM'!$W:$X</definedName>
    <definedName name="BM_MARTEAU">'Table BeM'!$AK:$AL</definedName>
    <definedName name="BM_PERCHE">'Table BeM'!$AC:$AD</definedName>
    <definedName name="BM_POIDS">'Table BeM'!$AE:$AF</definedName>
    <definedName name="BM_T.S.">'Table BeM'!$Y:$Z</definedName>
    <definedName name="BM_TRIPLE" localSheetId="11">'Benjamines'!#REF!</definedName>
    <definedName name="Excel_BuiltIn_Print_Area" localSheetId="6">'Benjamines'!$A:$AH</definedName>
    <definedName name="Excel_BuiltIn_Print_Area" localSheetId="7">'Benjamins'!$A:$AH</definedName>
    <definedName name="Excel_BuiltIn_Print_Area" localSheetId="2">'Moustiques F'!$A:$V</definedName>
    <definedName name="Excel_BuiltIn_Print_Area" localSheetId="3">'Moustiques M'!$A:$V</definedName>
    <definedName name="Excel_BuiltIn_Print_Area" localSheetId="4">'Poussines'!$A:$AF</definedName>
    <definedName name="Excel_BuiltIn_Print_Area" localSheetId="5">'Poussins'!$A:$AF</definedName>
    <definedName name="F_100_m">'Table Femmes'!$E:$F</definedName>
    <definedName name="F_100_m_H.">'Table Femmes'!$K:$L</definedName>
    <definedName name="F_1000_m">'Table Femmes'!$AA:$AB</definedName>
    <definedName name="F_1500_m">'Table Femmes'!$AC:$AD</definedName>
    <definedName name="F_1500_steeple">'Table Femmes'!$AK:$AL</definedName>
    <definedName name="F_200_m">'Table Femmes'!$M:$N</definedName>
    <definedName name="F_2000_m">'Table Femmes'!$AE:$AF</definedName>
    <definedName name="F_3_km_marche">'Table Femmes'!$AO:$AP</definedName>
    <definedName name="F_300_m">'Table Femmes'!$O:$P</definedName>
    <definedName name="F_3000_m">'Table Femmes'!$AG:$AH</definedName>
    <definedName name="F_3000_steeple">'Table Femmes'!$AM:$AN</definedName>
    <definedName name="F_320_m_H">'Table Femmes'!$Q:$R</definedName>
    <definedName name="F_400_m">'Table Femmes'!$S:$T</definedName>
    <definedName name="F_400_m_H">'Table Femmes'!$U:$V</definedName>
    <definedName name="F_5_km_marche">'Table Femmes'!$AQ:$AR</definedName>
    <definedName name="F_50_m">'Table Femmes'!$A:$B</definedName>
    <definedName name="F_50_m_H.">'Table Femmes'!$G:$H</definedName>
    <definedName name="F_500_m">'Table Femmes'!$W:$X</definedName>
    <definedName name="F_5000_m">'Table Femmes'!$AI:$AJ</definedName>
    <definedName name="F_60_m">'Table Femmes'!$C:$D</definedName>
    <definedName name="F_60_m_H.">'Table Femmes'!$I:$J</definedName>
    <definedName name="F_800_m">'Table Femmes'!$Y:$Z</definedName>
    <definedName name="F_DISQUE">'Table Femmes'!$BC:$BD</definedName>
    <definedName name="F_HAUTEUR">'Table Femmes'!$AW:$AX</definedName>
    <definedName name="F_JAVELOT">'Table Femmes'!$BE:$BF</definedName>
    <definedName name="F_LONGUEUR">'Table Femmes'!$AS:$AT</definedName>
    <definedName name="F_MARTEAU">'Table Femmes'!$BG:$BH</definedName>
    <definedName name="F_PERCHE">'Table Femmes'!$AY:$AZ</definedName>
    <definedName name="F_POIDS">'Table Femmes'!$BA:$BB</definedName>
    <definedName name="F_T.S.">'Table Femmes'!$AU:$AV</definedName>
    <definedName name="H_100_m">'Table Hommes'!$E:$F</definedName>
    <definedName name="H_1000_m">'Table Hommes'!$AA:$AB</definedName>
    <definedName name="H_110_m_H.">'Table Hommes'!$K:$L</definedName>
    <definedName name="H_1500_m">'Table Hommes'!$AC:$AD</definedName>
    <definedName name="H_1500_steeple">'Table Hommes'!$AK:$AL</definedName>
    <definedName name="H_200_m">'Table Hommes'!$M:$N</definedName>
    <definedName name="H_2000_m">'Table Hommes'!$AE:$AF</definedName>
    <definedName name="H_3_km_marche">'Table Hommes'!$AO:$AP</definedName>
    <definedName name="H_300_m">'Table Hommes'!$O:$P</definedName>
    <definedName name="H_3000_m">'Table Hommes'!$AG:$AH</definedName>
    <definedName name="H_3000_steeple">'Table Hommes'!$AM:$AN</definedName>
    <definedName name="H_320_m_H">'Table Hommes'!$Q:$R</definedName>
    <definedName name="H_400_m">'Table Hommes'!$S:$T</definedName>
    <definedName name="H_400_m_H">'Table Hommes'!$U:$V</definedName>
    <definedName name="H_5_km_marche">'Table Hommes'!$AQ:$AR</definedName>
    <definedName name="H_50_m">'Table Hommes'!$A:$B</definedName>
    <definedName name="H_50_m_H.">'Table Hommes'!$G:$H</definedName>
    <definedName name="H_500_m">'Table Hommes'!$W:$X</definedName>
    <definedName name="H_5000_m">'Table Hommes'!$AI:$AJ</definedName>
    <definedName name="H_60_m">'Table Hommes'!$C:$D</definedName>
    <definedName name="H_60_m_H.">'Table Hommes'!$I:$J</definedName>
    <definedName name="H_800_m">'Table Hommes'!$Y:$Z</definedName>
    <definedName name="H_DISQUE">'Table Hommes'!$BC:$BD</definedName>
    <definedName name="H_HAUTEUR">'Table Hommes'!$AW:$AX</definedName>
    <definedName name="H_JAVELOT">'Table Hommes'!$BE:$BF</definedName>
    <definedName name="H_LONGUEUR">'Table Hommes'!$AS:$AT</definedName>
    <definedName name="H_MARTEAU">'Table Hommes'!$BG:$BH</definedName>
    <definedName name="H_PERCHE">'Table Hommes'!$AY:$AZ</definedName>
    <definedName name="H_POIDS">'Table Hommes'!$BA:$BB</definedName>
    <definedName name="H_T.S.">'Table Hommes'!$AU:$AV</definedName>
    <definedName name="_xlnm.Print_Titles" localSheetId="6">'Benjamines'!$3:$4</definedName>
    <definedName name="_xlnm.Print_Titles" localSheetId="7">'Benjamins'!$3:$4</definedName>
    <definedName name="_xlnm.Print_Titles" localSheetId="2">'Moustiques F'!$3:$4</definedName>
    <definedName name="_xlnm.Print_Titles" localSheetId="3">'Moustiques M'!$3:$4</definedName>
    <definedName name="_xlnm.Print_Titles" localSheetId="4">'Poussines'!$3:$4</definedName>
    <definedName name="_xlnm.Print_Titles" localSheetId="5">'Poussins'!$3:$4</definedName>
    <definedName name="MF_1_km_marche">'Table MiF'!$AS:$AT</definedName>
    <definedName name="MF_1000_m">'Table MiF'!$S:$T</definedName>
    <definedName name="MF_150_m">'Table MiF'!$M:$N</definedName>
    <definedName name="MF_2_km_marche">'Table MiF'!$Y:$Z</definedName>
    <definedName name="MF_2000_m">'Table MiF'!$U:$V</definedName>
    <definedName name="MF_3_km_marche">'Table MiF'!$AA:$AB</definedName>
    <definedName name="MF_300_m">'Table MiF'!$O:$P</definedName>
    <definedName name="MF_3000_m">'Table MiF'!$W:$X</definedName>
    <definedName name="MF_50_m">'Table MiF'!$A:$B</definedName>
    <definedName name="MF_50_m_H.">'Table MiF'!$G:$H</definedName>
    <definedName name="MF_500_m">'Table MiF'!$Q:$R</definedName>
    <definedName name="MF_60_m">'Table MiF'!$C:$D</definedName>
    <definedName name="MF_60_m_H.">'Table MiF'!$I:$J</definedName>
    <definedName name="MF_80_m">'Table MiF'!$E:$F</definedName>
    <definedName name="MF_80_m_H.">'Table MiF'!$K:$L</definedName>
    <definedName name="MF_DISQUE">'Table MiF'!$AM:$AN</definedName>
    <definedName name="MF_HAUTEUR">'Table MiF'!$AG:$AH</definedName>
    <definedName name="MF_JAVELOT">'Table MiF'!$AO:$AP</definedName>
    <definedName name="MF_LONGUEUR">'Table MiF'!$AC:$AD</definedName>
    <definedName name="MF_MARTEAU">'Table MiF'!$AQ:$AR</definedName>
    <definedName name="MF_PERCHE">'Table MiF'!$AI:$AJ</definedName>
    <definedName name="MF_POIDS">'Table MiF'!$AK:$AL</definedName>
    <definedName name="MF_T.S.">'Table MiF'!$AE:$AF</definedName>
    <definedName name="MM_1_km_marche">'Table MiM'!$AS:$AT</definedName>
    <definedName name="MM_100_m_H.">'Table MiM'!$K:$L</definedName>
    <definedName name="MM_1000_m">'Table MiM'!$S:$T</definedName>
    <definedName name="MM_150_m">'Table MiM'!$M:$N</definedName>
    <definedName name="MM_2_km_marche">'Table MiM'!$Y:$Z</definedName>
    <definedName name="MM_2000_m">'Table MiM'!$U:$V</definedName>
    <definedName name="MM_3_km_marche">'Table MiM'!$AA:$AB</definedName>
    <definedName name="MM_300_m">'Table MiM'!$O:$P</definedName>
    <definedName name="MM_3000_m">'Table MiM'!$W:$X</definedName>
    <definedName name="MM_50_m">'Table MiM'!$A:$B</definedName>
    <definedName name="MM_50_m_H.">'Table MiM'!$G:$H</definedName>
    <definedName name="MM_500_m">'Table MiM'!$Q:$R</definedName>
    <definedName name="MM_60_m">'Table MiM'!$C:$D</definedName>
    <definedName name="MM_60_m_H.">'Table MiM'!$I:$J</definedName>
    <definedName name="MM_80_m">'Table MiM'!$E:$F</definedName>
    <definedName name="MM_DISQUE">'Table MiM'!$AM:$AN</definedName>
    <definedName name="MM_HAUTEUR">'Table MiM'!$AG:$AH</definedName>
    <definedName name="MM_JAVELOT">'Table MiM'!$AO:$AP</definedName>
    <definedName name="MM_LONGUEUR">'Table MiM'!$AC:$AD</definedName>
    <definedName name="MM_MARTEAU">'Table MiM'!$AQ:$AR</definedName>
    <definedName name="MM_PERCHE">'Table MiM'!$AI:$AJ</definedName>
    <definedName name="MM_POIDS">'Table MiM'!$AK:$AL</definedName>
    <definedName name="MM_T.S.">'Table MiM'!$AE:$AF</definedName>
    <definedName name="Moustique_300_m">'Table Mo'!#REF!</definedName>
    <definedName name="Moustique_400_m">'Table Mo'!$E:$F</definedName>
    <definedName name="Moustique_50_haies">'Table Mo'!$C:$D</definedName>
    <definedName name="Moustique_50_m">'Table Mo'!$A:$B</definedName>
    <definedName name="Moustique_500_m">'Table Mo'!$E:$F</definedName>
    <definedName name="Moustique_500_marche">'Table Mo'!$I:$J</definedName>
    <definedName name="Moustique_600_m">'Table Mo'!$G:$H</definedName>
    <definedName name="Moustique_600_marche">'Table Mo'!$K:$L</definedName>
    <definedName name="Moustique_Anneau">'Table Mo'!$W:$X</definedName>
    <definedName name="Moustique_Balles">'Table Mo'!$U:$V</definedName>
    <definedName name="Moustique_Hauteur">'Table Mo'!$Q:$R</definedName>
    <definedName name="Moustique_Longueur">'Table Mo'!$M:$N</definedName>
    <definedName name="Moustique_Marteau">'Table Mo'!#REF!</definedName>
    <definedName name="Moustique_MB">'Table Mo'!$S:$T</definedName>
    <definedName name="Moustique_Perche" localSheetId="6">'Table Mo'!#REF!</definedName>
    <definedName name="Moustique_Perche" localSheetId="7">'Table Mo'!#REF!</definedName>
    <definedName name="Moustique_Perche" localSheetId="3">'Table Mo'!#REF!</definedName>
    <definedName name="Moustique_Perche" localSheetId="5">'Table Mo'!#REF!</definedName>
    <definedName name="Moustique_Perche">'Table Mo'!#REF!</definedName>
    <definedName name="Moustique_Poids">'Table Mo'!$S:$T</definedName>
    <definedName name="Moustique_Triple_saut">'Table Mo'!$O:$P</definedName>
    <definedName name="Moustique_Vortex">'Table Mo'!$U:$V</definedName>
    <definedName name="Po_1_km_marche">#REF!</definedName>
    <definedName name="Po_1000_m">#REF!</definedName>
    <definedName name="Po_120_m">#REF!</definedName>
    <definedName name="Po_300_m">#REF!</definedName>
    <definedName name="Po_50_m">#REF!</definedName>
    <definedName name="Po_50_m_H.">#REF!</definedName>
    <definedName name="Po_500_m">#REF!</definedName>
    <definedName name="Po_60_m">#REF!</definedName>
    <definedName name="Po_Ballonde">#REF!</definedName>
    <definedName name="Po_Disque">#REF!</definedName>
    <definedName name="Po_Hauteur">#REF!</definedName>
    <definedName name="Po_Javelot">#REF!</definedName>
    <definedName name="Po_Longueur">#REF!</definedName>
    <definedName name="Po_Perche">#REF!</definedName>
    <definedName name="Po_Poids">#REF!</definedName>
    <definedName name="Po_Triple_saut">#REF!</definedName>
    <definedName name="_xlnm.Print_Area" localSheetId="0">'Jury '!$A$1:$E$30</definedName>
    <definedName name="_xlnm.Print_Area" localSheetId="1">'Relais '!$B$1:$F$50</definedName>
  </definedNames>
  <calcPr fullCalcOnLoad="1"/>
</workbook>
</file>

<file path=xl/sharedStrings.xml><?xml version="1.0" encoding="utf-8"?>
<sst xmlns="http://schemas.openxmlformats.org/spreadsheetml/2006/main" count="1942" uniqueCount="593">
  <si>
    <t>MOUSTIQUES FEMININES</t>
  </si>
  <si>
    <t>NOM</t>
  </si>
  <si>
    <t>Perf.</t>
  </si>
  <si>
    <t>50 m</t>
  </si>
  <si>
    <t>300 m</t>
  </si>
  <si>
    <t>50 haies</t>
  </si>
  <si>
    <t>500 m</t>
  </si>
  <si>
    <t>600 m</t>
  </si>
  <si>
    <t>Poids</t>
  </si>
  <si>
    <t>Longueur</t>
  </si>
  <si>
    <t>Triple bond</t>
  </si>
  <si>
    <t>Anneau</t>
  </si>
  <si>
    <t>Marteau</t>
  </si>
  <si>
    <t>PLACE</t>
  </si>
  <si>
    <t>PTS</t>
  </si>
  <si>
    <t>500 marche</t>
  </si>
  <si>
    <t>600 marche</t>
  </si>
  <si>
    <t>Triple saut</t>
  </si>
  <si>
    <t>Hauteur</t>
  </si>
  <si>
    <t>Perche</t>
  </si>
  <si>
    <t>Javelot</t>
  </si>
  <si>
    <t>60 m</t>
  </si>
  <si>
    <t>120 m</t>
  </si>
  <si>
    <t>1000 m</t>
  </si>
  <si>
    <t>1 km marche</t>
  </si>
  <si>
    <t>Disque</t>
  </si>
  <si>
    <t>Ballonde</t>
  </si>
  <si>
    <t>50 m H.</t>
  </si>
  <si>
    <t>LONGUEUR</t>
  </si>
  <si>
    <t>HAUTEUR</t>
  </si>
  <si>
    <t>PERCHE</t>
  </si>
  <si>
    <t>POIDS</t>
  </si>
  <si>
    <t>DISQUE</t>
  </si>
  <si>
    <t>JAVELOT</t>
  </si>
  <si>
    <t>2000 m</t>
  </si>
  <si>
    <t>2 km marche</t>
  </si>
  <si>
    <t>T.S.</t>
  </si>
  <si>
    <t>MARTEAU</t>
  </si>
  <si>
    <t>80 m H.</t>
  </si>
  <si>
    <t xml:space="preserve">Marteau </t>
  </si>
  <si>
    <t>80 m</t>
  </si>
  <si>
    <t>60 m H.</t>
  </si>
  <si>
    <t>150 m</t>
  </si>
  <si>
    <t>3000 m</t>
  </si>
  <si>
    <t>3 km marche</t>
  </si>
  <si>
    <t>80 m H</t>
  </si>
  <si>
    <t>100 m H.</t>
  </si>
  <si>
    <t>100 m</t>
  </si>
  <si>
    <t>200 m</t>
  </si>
  <si>
    <t>5 km marche</t>
  </si>
  <si>
    <t>320 m H</t>
  </si>
  <si>
    <t>400 m</t>
  </si>
  <si>
    <t>400 m H</t>
  </si>
  <si>
    <t>800 m</t>
  </si>
  <si>
    <t>1500 m</t>
  </si>
  <si>
    <t>1500 steeple</t>
  </si>
  <si>
    <t>3000 steeple</t>
  </si>
  <si>
    <t>110 m H.</t>
  </si>
  <si>
    <t>5000 m</t>
  </si>
  <si>
    <t>POUSSINES</t>
  </si>
  <si>
    <t>POUSSINS</t>
  </si>
  <si>
    <t>BENJAMINES</t>
  </si>
  <si>
    <t>BENJAMINS</t>
  </si>
  <si>
    <t>SDUS</t>
  </si>
  <si>
    <t>USMA</t>
  </si>
  <si>
    <t>CSB</t>
  </si>
  <si>
    <t>TAC</t>
  </si>
  <si>
    <t>MOUSTIQUES MASCULINS</t>
  </si>
  <si>
    <t>ESV</t>
  </si>
  <si>
    <t>ABDO</t>
  </si>
  <si>
    <t>PERF.</t>
  </si>
  <si>
    <t>CAT</t>
  </si>
  <si>
    <t>CLUB</t>
  </si>
  <si>
    <t>VILLE</t>
  </si>
  <si>
    <t>PRENOM</t>
  </si>
  <si>
    <t>NLSA</t>
  </si>
  <si>
    <t>GUIMIER</t>
  </si>
  <si>
    <t>ASGB</t>
  </si>
  <si>
    <t>ESS</t>
  </si>
  <si>
    <t>TOM</t>
  </si>
  <si>
    <t>2?2</t>
  </si>
  <si>
    <t>ELIAS</t>
  </si>
  <si>
    <t>KOLDO</t>
  </si>
  <si>
    <t>ELODIE</t>
  </si>
  <si>
    <t>CREMONESI</t>
  </si>
  <si>
    <t>RENAUDIN</t>
  </si>
  <si>
    <t>GARATEA</t>
  </si>
  <si>
    <t>YANIS</t>
  </si>
  <si>
    <t>SARAH</t>
  </si>
  <si>
    <t>SOFIA</t>
  </si>
  <si>
    <t>LINA</t>
  </si>
  <si>
    <t>LUCAS</t>
  </si>
  <si>
    <t>FATOUMATA</t>
  </si>
  <si>
    <t>WALID</t>
  </si>
  <si>
    <t>SAINT DENIS</t>
  </si>
  <si>
    <t>NOISY LE SEC</t>
  </si>
  <si>
    <t>FOFANA</t>
  </si>
  <si>
    <t>FATIM</t>
  </si>
  <si>
    <t>YASMINE</t>
  </si>
  <si>
    <t>DEMBELE</t>
  </si>
  <si>
    <t>FERET</t>
  </si>
  <si>
    <t>AMBRE</t>
  </si>
  <si>
    <t>MOHAMED</t>
  </si>
  <si>
    <t>ENZO</t>
  </si>
  <si>
    <t>ILYES</t>
  </si>
  <si>
    <t>CAMARA</t>
  </si>
  <si>
    <t>ALEXIS</t>
  </si>
  <si>
    <t>ALEXANDRE</t>
  </si>
  <si>
    <t>HUGO</t>
  </si>
  <si>
    <t>DIALLO</t>
  </si>
  <si>
    <t>JADE</t>
  </si>
  <si>
    <t>NAWEL</t>
  </si>
  <si>
    <t>EXANTUS</t>
  </si>
  <si>
    <t>MICHAELLA</t>
  </si>
  <si>
    <t>BAGNOLET</t>
  </si>
  <si>
    <t>MB</t>
  </si>
  <si>
    <t>MOUMINE</t>
  </si>
  <si>
    <t>INAYA</t>
  </si>
  <si>
    <t>JENNA</t>
  </si>
  <si>
    <t>SIMON</t>
  </si>
  <si>
    <t>DIARRA</t>
  </si>
  <si>
    <t>SANCHO--LORY</t>
  </si>
  <si>
    <t>ZANGU NDOMBASI</t>
  </si>
  <si>
    <t>HADRIEN</t>
  </si>
  <si>
    <t>SAINT OUEN</t>
  </si>
  <si>
    <t>DIRECTEUR DE REUNION</t>
  </si>
  <si>
    <t>STARTER</t>
  </si>
  <si>
    <t>RESULTATS</t>
  </si>
  <si>
    <t>JUGE ARBITRE</t>
  </si>
  <si>
    <t>DIA</t>
  </si>
  <si>
    <t>MARIAM</t>
  </si>
  <si>
    <t>TRAORE</t>
  </si>
  <si>
    <t>MELINA</t>
  </si>
  <si>
    <t>IMENE</t>
  </si>
  <si>
    <t>RICHARD</t>
  </si>
  <si>
    <t>KONE</t>
  </si>
  <si>
    <t>MAIMOUNA</t>
  </si>
  <si>
    <t>MAGNE MABOU</t>
  </si>
  <si>
    <t>SHELLEY</t>
  </si>
  <si>
    <t>MAELLE</t>
  </si>
  <si>
    <t>AMINATA</t>
  </si>
  <si>
    <t>CORREA</t>
  </si>
  <si>
    <t>CLEMENT</t>
  </si>
  <si>
    <t>DOJKA</t>
  </si>
  <si>
    <t>XAVIER</t>
  </si>
  <si>
    <t>LUCIEN</t>
  </si>
  <si>
    <t>NATHAN</t>
  </si>
  <si>
    <t>DEMOGEOT</t>
  </si>
  <si>
    <t>FLIOU</t>
  </si>
  <si>
    <t>MROUDJAE</t>
  </si>
  <si>
    <t>CARMASOL</t>
  </si>
  <si>
    <t>MANOAH</t>
  </si>
  <si>
    <t>Vortex</t>
  </si>
  <si>
    <t>HIPPOCRATE</t>
  </si>
  <si>
    <t>CHASSIER</t>
  </si>
  <si>
    <t>TREMBLAY</t>
  </si>
  <si>
    <t>BRETIGNY</t>
  </si>
  <si>
    <t>RAHMOUNE</t>
  </si>
  <si>
    <t>NAOMIE</t>
  </si>
  <si>
    <t>GODARD</t>
  </si>
  <si>
    <t>CHLOE</t>
  </si>
  <si>
    <t>SOPHIE</t>
  </si>
  <si>
    <t>GARCIA</t>
  </si>
  <si>
    <t>INES</t>
  </si>
  <si>
    <t>FETTAH</t>
  </si>
  <si>
    <t>FARAH</t>
  </si>
  <si>
    <t>MANEL</t>
  </si>
  <si>
    <t>CHALU</t>
  </si>
  <si>
    <t>ANN STEPHY</t>
  </si>
  <si>
    <t>SANGARE</t>
  </si>
  <si>
    <t>KAMISSA</t>
  </si>
  <si>
    <t>DRANCY</t>
  </si>
  <si>
    <t>HULIN</t>
  </si>
  <si>
    <t>TAINA</t>
  </si>
  <si>
    <t>TRISTAN</t>
  </si>
  <si>
    <t>POTIER</t>
  </si>
  <si>
    <t>BERMUDEZ</t>
  </si>
  <si>
    <t>NOLAN</t>
  </si>
  <si>
    <t>DYLAN</t>
  </si>
  <si>
    <t>ANISSA</t>
  </si>
  <si>
    <t>JANNA</t>
  </si>
  <si>
    <t>BOUGHAZI</t>
  </si>
  <si>
    <t>INSAF</t>
  </si>
  <si>
    <t>EMMANUEL</t>
  </si>
  <si>
    <t>AMEH</t>
  </si>
  <si>
    <t>RIZLAINE</t>
  </si>
  <si>
    <t>ARAMINTHE</t>
  </si>
  <si>
    <t>AYMERIC</t>
  </si>
  <si>
    <t>LIZA</t>
  </si>
  <si>
    <t>HAMMOUTI</t>
  </si>
  <si>
    <t>HANAE</t>
  </si>
  <si>
    <t>DA SILVA</t>
  </si>
  <si>
    <t>ROCHIAS</t>
  </si>
  <si>
    <t>SHERLAY</t>
  </si>
  <si>
    <t>VIGNERON</t>
  </si>
  <si>
    <t>MORGAN</t>
  </si>
  <si>
    <t>HUREL</t>
  </si>
  <si>
    <t>BENOIT</t>
  </si>
  <si>
    <t>ELODIA</t>
  </si>
  <si>
    <t>HAIDARA</t>
  </si>
  <si>
    <t>FAKIRI</t>
  </si>
  <si>
    <t>ILIAN</t>
  </si>
  <si>
    <t>GILLOT Jacques</t>
  </si>
  <si>
    <t>RENAUDIN Philippe</t>
  </si>
  <si>
    <t>ABDELANBY</t>
  </si>
  <si>
    <t>ABELAQUI</t>
  </si>
  <si>
    <t>OUMOU</t>
  </si>
  <si>
    <t>CHOUKRI</t>
  </si>
  <si>
    <t>MKUMDIYEZE</t>
  </si>
  <si>
    <t>CORVEZ</t>
  </si>
  <si>
    <t>LIAM</t>
  </si>
  <si>
    <t>AMADOS</t>
  </si>
  <si>
    <t>MIKHAEL</t>
  </si>
  <si>
    <t>YENBOU</t>
  </si>
  <si>
    <t>HACEM</t>
  </si>
  <si>
    <t>CHARAFEDINE</t>
  </si>
  <si>
    <t>KANOUTE</t>
  </si>
  <si>
    <t>DIOULANDY</t>
  </si>
  <si>
    <t>MOULIN</t>
  </si>
  <si>
    <t>NOUR</t>
  </si>
  <si>
    <t>CHARLES</t>
  </si>
  <si>
    <t>SUZI</t>
  </si>
  <si>
    <t>NOEMIE</t>
  </si>
  <si>
    <t>RACHIDI Malik</t>
  </si>
  <si>
    <t>SAINT-DENIS</t>
  </si>
  <si>
    <t>BEKKAOUI</t>
  </si>
  <si>
    <t>ACHOUCHE</t>
  </si>
  <si>
    <t>LUBIN</t>
  </si>
  <si>
    <t>ELLYN</t>
  </si>
  <si>
    <t>KA</t>
  </si>
  <si>
    <t>MARIE</t>
  </si>
  <si>
    <t>BRAHIM</t>
  </si>
  <si>
    <t>SHAYNA</t>
  </si>
  <si>
    <t>ISSAOUI</t>
  </si>
  <si>
    <t>MEYSSENE</t>
  </si>
  <si>
    <t>GABRIEL</t>
  </si>
  <si>
    <t>ISMAEL</t>
  </si>
  <si>
    <t>HALIMATOU</t>
  </si>
  <si>
    <t>MAELYS</t>
  </si>
  <si>
    <t>AURELIA</t>
  </si>
  <si>
    <t>ULYSSE</t>
  </si>
  <si>
    <t>DAPHKARNY</t>
  </si>
  <si>
    <t>LEPAN ZOZOR</t>
  </si>
  <si>
    <t>ASHLEY</t>
  </si>
  <si>
    <t>ALICIA</t>
  </si>
  <si>
    <t>AUGUSTINE</t>
  </si>
  <si>
    <t>YASMIN</t>
  </si>
  <si>
    <t>TOURHZA</t>
  </si>
  <si>
    <t>OCEANE</t>
  </si>
  <si>
    <t>SOTER</t>
  </si>
  <si>
    <t>DEMONIERE</t>
  </si>
  <si>
    <t>LIVIA</t>
  </si>
  <si>
    <t>VESPUCE</t>
  </si>
  <si>
    <t>OWEN</t>
  </si>
  <si>
    <t>BADIS</t>
  </si>
  <si>
    <t>CHICHI</t>
  </si>
  <si>
    <t>MALONE</t>
  </si>
  <si>
    <t>LOUIS</t>
  </si>
  <si>
    <t>CHAOUACH</t>
  </si>
  <si>
    <t>MARIO</t>
  </si>
  <si>
    <t>KHOMMACH</t>
  </si>
  <si>
    <t>ADEM</t>
  </si>
  <si>
    <t>SACHA</t>
  </si>
  <si>
    <t>ALLAN</t>
  </si>
  <si>
    <t>OTSHINGA</t>
  </si>
  <si>
    <t>GEOFFRION</t>
  </si>
  <si>
    <t>CORTO</t>
  </si>
  <si>
    <t>LOAN</t>
  </si>
  <si>
    <t>GUERROUCHE</t>
  </si>
  <si>
    <t>DAVID</t>
  </si>
  <si>
    <t>GENDREY</t>
  </si>
  <si>
    <t>MATTEO</t>
  </si>
  <si>
    <t>KENNY</t>
  </si>
  <si>
    <t>CELIA</t>
  </si>
  <si>
    <t>ADRIEN</t>
  </si>
  <si>
    <t>LAROCIUL</t>
  </si>
  <si>
    <t>MEKKAOUI</t>
  </si>
  <si>
    <t>ZINEDINE</t>
  </si>
  <si>
    <t>KADER</t>
  </si>
  <si>
    <t>RAY ANNA</t>
  </si>
  <si>
    <t>SOLAL</t>
  </si>
  <si>
    <t xml:space="preserve">JUGE ARRIVEE </t>
  </si>
  <si>
    <t xml:space="preserve">SECRETARIAT </t>
  </si>
  <si>
    <t xml:space="preserve">CHRONOMETREUR </t>
  </si>
  <si>
    <t>EPREUVE</t>
  </si>
  <si>
    <t>4*50M</t>
  </si>
  <si>
    <t>RELAIS</t>
  </si>
  <si>
    <t>600 m marche</t>
  </si>
  <si>
    <t>Medecine Ball</t>
  </si>
  <si>
    <t>KEYLIA</t>
  </si>
  <si>
    <t>MAREGA</t>
  </si>
  <si>
    <t>BELOUSE</t>
  </si>
  <si>
    <t>EZAN</t>
  </si>
  <si>
    <t>CHRIS</t>
  </si>
  <si>
    <t>CEDRIC</t>
  </si>
  <si>
    <t>VERDET</t>
  </si>
  <si>
    <t>OUCHEBANE</t>
  </si>
  <si>
    <t>YOUCEF</t>
  </si>
  <si>
    <t>NOUHA</t>
  </si>
  <si>
    <t>NABIS</t>
  </si>
  <si>
    <t>ELOISE</t>
  </si>
  <si>
    <t>BENACHIR</t>
  </si>
  <si>
    <t>TRECAN</t>
  </si>
  <si>
    <t>JOLEENE</t>
  </si>
  <si>
    <t>HABY</t>
  </si>
  <si>
    <t>BARRAUT</t>
  </si>
  <si>
    <t>SHOUNDO</t>
  </si>
  <si>
    <t>ETONNO</t>
  </si>
  <si>
    <t>WESLEY</t>
  </si>
  <si>
    <t>Triple Saut</t>
  </si>
  <si>
    <t>MALAQUIN LEGRAND</t>
  </si>
  <si>
    <t>MALOU</t>
  </si>
  <si>
    <t>CHANTERAULT</t>
  </si>
  <si>
    <t>DANAE</t>
  </si>
  <si>
    <t>SYSSAU</t>
  </si>
  <si>
    <t>DAPHNE</t>
  </si>
  <si>
    <t>KONATE</t>
  </si>
  <si>
    <t>KADIATOU</t>
  </si>
  <si>
    <t>AICHA</t>
  </si>
  <si>
    <t>MORIN BERTHON</t>
  </si>
  <si>
    <t>RAMDANI</t>
  </si>
  <si>
    <t>Epr.</t>
  </si>
  <si>
    <t>LUDJANI</t>
  </si>
  <si>
    <t>DJENEBA DJEI</t>
  </si>
  <si>
    <t>180 m H.</t>
  </si>
  <si>
    <t>STAINS</t>
  </si>
  <si>
    <t>SAINT-OUEN</t>
  </si>
  <si>
    <t>MANUEL HERVE</t>
  </si>
  <si>
    <t>ROSENA</t>
  </si>
  <si>
    <t>VORTEX et ANNEAU</t>
  </si>
  <si>
    <t>BLANCHARD LUC</t>
  </si>
  <si>
    <t>MEDERIC</t>
  </si>
  <si>
    <t>SADJO</t>
  </si>
  <si>
    <t>ANNA</t>
  </si>
  <si>
    <t>MOUSSOUNI FONTAINE</t>
  </si>
  <si>
    <t>GAYE</t>
  </si>
  <si>
    <t>SIANA</t>
  </si>
  <si>
    <t>GIRARDOT</t>
  </si>
  <si>
    <t>MATHILDE</t>
  </si>
  <si>
    <t>MALKI</t>
  </si>
  <si>
    <t>TRESIGUEL</t>
  </si>
  <si>
    <t>GUSTAVE</t>
  </si>
  <si>
    <t>180 haies</t>
  </si>
  <si>
    <t>BOLLAH</t>
  </si>
  <si>
    <t>KEVIN</t>
  </si>
  <si>
    <t>ANAKAONA</t>
  </si>
  <si>
    <t>BONIFACE</t>
  </si>
  <si>
    <t>LATREILLE</t>
  </si>
  <si>
    <t>NEELA</t>
  </si>
  <si>
    <t>ZERNADJI</t>
  </si>
  <si>
    <t>LISIKI</t>
  </si>
  <si>
    <t>HILLARY</t>
  </si>
  <si>
    <t>MEIISSANE</t>
  </si>
  <si>
    <t>BRITES</t>
  </si>
  <si>
    <t>LAINA</t>
  </si>
  <si>
    <t>YOHAN</t>
  </si>
  <si>
    <t>MEHDI</t>
  </si>
  <si>
    <t>LONKEITA AUGUSTO</t>
  </si>
  <si>
    <t>JOSE DEREL</t>
  </si>
  <si>
    <t>MOUSSA</t>
  </si>
  <si>
    <t>ANIS</t>
  </si>
  <si>
    <t>DIAKITE</t>
  </si>
  <si>
    <t>TIDIANE</t>
  </si>
  <si>
    <t>BAH</t>
  </si>
  <si>
    <t>RAZZAK</t>
  </si>
  <si>
    <t>SOUKEINA</t>
  </si>
  <si>
    <t>TADOUNT</t>
  </si>
  <si>
    <t>LOUNA</t>
  </si>
  <si>
    <t>SOUMARE</t>
  </si>
  <si>
    <t>ASSETOU</t>
  </si>
  <si>
    <t>CHICI</t>
  </si>
  <si>
    <t>ANGELA</t>
  </si>
  <si>
    <t>UNG FLECHAU</t>
  </si>
  <si>
    <t>SOLENE</t>
  </si>
  <si>
    <t>HAMITOUCHE</t>
  </si>
  <si>
    <t>BENBALIT</t>
  </si>
  <si>
    <t>DIOP</t>
  </si>
  <si>
    <t>SAKINA</t>
  </si>
  <si>
    <t>SIMEON</t>
  </si>
  <si>
    <t>NESTOR CHARLES</t>
  </si>
  <si>
    <t>SONIA</t>
  </si>
  <si>
    <t>M'RABET</t>
  </si>
  <si>
    <t>FERIELLE</t>
  </si>
  <si>
    <t>LAHIANI</t>
  </si>
  <si>
    <t>FERYEL</t>
  </si>
  <si>
    <t>LAMIA</t>
  </si>
  <si>
    <t>ISMEOUX</t>
  </si>
  <si>
    <t>YONNI</t>
  </si>
  <si>
    <t>GHERSI</t>
  </si>
  <si>
    <t>SHAINA</t>
  </si>
  <si>
    <t>YALABIK</t>
  </si>
  <si>
    <t>MELISSA</t>
  </si>
  <si>
    <t>MARTINY</t>
  </si>
  <si>
    <t>TEELYA</t>
  </si>
  <si>
    <t>CARLA</t>
  </si>
  <si>
    <t>DJENEBA</t>
  </si>
  <si>
    <t>UNG FLECHAUX</t>
  </si>
  <si>
    <t>THELENA</t>
  </si>
  <si>
    <t>COULIBALY</t>
  </si>
  <si>
    <t>FANTA</t>
  </si>
  <si>
    <t>FERRET</t>
  </si>
  <si>
    <t>SINOUASSIN</t>
  </si>
  <si>
    <t>ZERNADJII</t>
  </si>
  <si>
    <t>MAELIA</t>
  </si>
  <si>
    <t>CELIGNI</t>
  </si>
  <si>
    <t>REARYCZKE</t>
  </si>
  <si>
    <t>DELARUE</t>
  </si>
  <si>
    <t>CLOVIS</t>
  </si>
  <si>
    <t>IYOK OLOUME</t>
  </si>
  <si>
    <t>WENDEL</t>
  </si>
  <si>
    <t>GIRARD</t>
  </si>
  <si>
    <t>FIDALI</t>
  </si>
  <si>
    <t>AMINE</t>
  </si>
  <si>
    <t>TAZDAIT</t>
  </si>
  <si>
    <t>ISMAIL</t>
  </si>
  <si>
    <t>MAES</t>
  </si>
  <si>
    <t>HLOLAMENU</t>
  </si>
  <si>
    <t>SOLIMAN</t>
  </si>
  <si>
    <t>LOJAINE</t>
  </si>
  <si>
    <t>JALIL</t>
  </si>
  <si>
    <t>FRAYON</t>
  </si>
  <si>
    <t>LUKAS</t>
  </si>
  <si>
    <t>MAIMOUN</t>
  </si>
  <si>
    <t>WISSAM</t>
  </si>
  <si>
    <t>LE BOUTICAUT</t>
  </si>
  <si>
    <t>ROMAIN</t>
  </si>
  <si>
    <t>TREVISAN</t>
  </si>
  <si>
    <t>LENDOYE</t>
  </si>
  <si>
    <t>LILIAN</t>
  </si>
  <si>
    <t>BITTARD</t>
  </si>
  <si>
    <t>SAFIATOU</t>
  </si>
  <si>
    <t>RACHIDI MALIK</t>
  </si>
  <si>
    <t>SOYARD MICHEL</t>
  </si>
  <si>
    <t>LEFORESTIER DIDIER</t>
  </si>
  <si>
    <t>TRIPLE</t>
  </si>
  <si>
    <t>POIDS et MB</t>
  </si>
  <si>
    <t>DISQUE MARTEAU BALLONDE</t>
  </si>
  <si>
    <t>REBRAY Anne Marie</t>
  </si>
  <si>
    <t>FREDERIC</t>
  </si>
  <si>
    <t>DELBOIS DANIEL</t>
  </si>
  <si>
    <t>GUEROUCHE CELINE</t>
  </si>
  <si>
    <t>GUYOT CATHERINE</t>
  </si>
  <si>
    <t>DELAUNAY VALERIE</t>
  </si>
  <si>
    <t>GORDON ALAIN</t>
  </si>
  <si>
    <t>MALALIN CATHY</t>
  </si>
  <si>
    <t xml:space="preserve">Une personne </t>
  </si>
  <si>
    <t>USI</t>
  </si>
  <si>
    <t>DE CEGLIES</t>
  </si>
  <si>
    <t>VINCENT</t>
  </si>
  <si>
    <t>CYRIL</t>
  </si>
  <si>
    <t>JUGE DE MARCHE</t>
  </si>
  <si>
    <t>KALIFA</t>
  </si>
  <si>
    <t>GUYOT ELSA</t>
  </si>
  <si>
    <t>PELTIER SEBASTIEN</t>
  </si>
  <si>
    <t>VORMESE</t>
  </si>
  <si>
    <t>ARMINTHE</t>
  </si>
  <si>
    <t>RABET</t>
  </si>
  <si>
    <t>BUVETTE</t>
  </si>
  <si>
    <t>MARIANE</t>
  </si>
  <si>
    <t>PHILIPPE</t>
  </si>
  <si>
    <t>CLAUDE</t>
  </si>
  <si>
    <t>PERSONNEL SERVICE DES SPORTS</t>
  </si>
  <si>
    <t>FEISAL</t>
  </si>
  <si>
    <t>MANU</t>
  </si>
  <si>
    <t>STEPHANE</t>
  </si>
  <si>
    <t>OFFICIELS Championnat IDF Saint-Ouen</t>
  </si>
  <si>
    <t>MAKENDA FLORE</t>
  </si>
  <si>
    <t>SATOU</t>
  </si>
  <si>
    <t xml:space="preserve">MOF   </t>
  </si>
  <si>
    <t>MOM</t>
  </si>
  <si>
    <t>CR</t>
  </si>
  <si>
    <t xml:space="preserve">POF  </t>
  </si>
  <si>
    <t>4*60M</t>
  </si>
  <si>
    <t>POM</t>
  </si>
  <si>
    <t xml:space="preserve">BEF   </t>
  </si>
  <si>
    <t>IVRY</t>
  </si>
  <si>
    <t>BEM</t>
  </si>
  <si>
    <t>BE BONGA</t>
  </si>
  <si>
    <t>PRINCESSE</t>
  </si>
  <si>
    <t>Essai</t>
  </si>
  <si>
    <t xml:space="preserve">60 m </t>
  </si>
  <si>
    <t>Série</t>
  </si>
  <si>
    <t>Finale</t>
  </si>
  <si>
    <t>Serie</t>
  </si>
  <si>
    <t>BELLEMOU</t>
  </si>
  <si>
    <t>CAMELIA</t>
  </si>
  <si>
    <t>GALLEGO</t>
  </si>
  <si>
    <t>LOUBNA</t>
  </si>
  <si>
    <t>EVA</t>
  </si>
  <si>
    <t>BADJI</t>
  </si>
  <si>
    <t>AMAOUCHE</t>
  </si>
  <si>
    <t>LILY YAI</t>
  </si>
  <si>
    <t>SAMOURA</t>
  </si>
  <si>
    <t>DJEINEBA</t>
  </si>
  <si>
    <t>50M haies</t>
  </si>
  <si>
    <t>OBAS JOINVILLE</t>
  </si>
  <si>
    <t>Disq</t>
  </si>
  <si>
    <t>SALIMATA</t>
  </si>
  <si>
    <t>120m</t>
  </si>
  <si>
    <t>Perf</t>
  </si>
  <si>
    <t>COSME</t>
  </si>
  <si>
    <t>LORENZO</t>
  </si>
  <si>
    <t>ANOUGOU</t>
  </si>
  <si>
    <t>BAPTISTE</t>
  </si>
  <si>
    <t>CHOUIMO</t>
  </si>
  <si>
    <t>NOLHNON</t>
  </si>
  <si>
    <t>ANDRIAMANAMPISOA</t>
  </si>
  <si>
    <t>NKUNDIYERE</t>
  </si>
  <si>
    <t>SANDRA</t>
  </si>
  <si>
    <t>TANSIA</t>
  </si>
  <si>
    <t>NOUARI</t>
  </si>
  <si>
    <t>ZERGUIT</t>
  </si>
  <si>
    <t>FAIZA</t>
  </si>
  <si>
    <t>LAHZAMI</t>
  </si>
  <si>
    <t>ZAHRA</t>
  </si>
  <si>
    <t>HADJOUT</t>
  </si>
  <si>
    <t>LILIA</t>
  </si>
  <si>
    <t>HANA</t>
  </si>
  <si>
    <t>ZENASNI</t>
  </si>
  <si>
    <t>DIANOYE</t>
  </si>
  <si>
    <t>SEVEDE</t>
  </si>
  <si>
    <t>MAEVA</t>
  </si>
  <si>
    <t>MALYEAN</t>
  </si>
  <si>
    <t>DELEST</t>
  </si>
  <si>
    <t>KELLIJAH</t>
  </si>
  <si>
    <t>GHANMI</t>
  </si>
  <si>
    <t>JINNANE</t>
  </si>
  <si>
    <t>BOURI</t>
  </si>
  <si>
    <t>MIHDDINE</t>
  </si>
  <si>
    <t>LEILA</t>
  </si>
  <si>
    <t>MERIIEM</t>
  </si>
  <si>
    <t>DELINA</t>
  </si>
  <si>
    <t>ARRIGHI</t>
  </si>
  <si>
    <t>GABRIELLE</t>
  </si>
  <si>
    <t>BEBONGA</t>
  </si>
  <si>
    <t>ALEXIANA</t>
  </si>
  <si>
    <t>ZAIRA</t>
  </si>
  <si>
    <t>CALLENS</t>
  </si>
  <si>
    <t>LEONORE</t>
  </si>
  <si>
    <t>LACHENAL</t>
  </si>
  <si>
    <t>AIME</t>
  </si>
  <si>
    <t>BRADLERY</t>
  </si>
  <si>
    <t>AYA</t>
  </si>
  <si>
    <t>SIMOLAP</t>
  </si>
  <si>
    <t>HELENA</t>
  </si>
  <si>
    <t>BAHLOUL</t>
  </si>
  <si>
    <t>AMBRINE</t>
  </si>
  <si>
    <t>JAMMEH</t>
  </si>
  <si>
    <t>TIYANA</t>
  </si>
  <si>
    <t>JANICE</t>
  </si>
  <si>
    <t>LUCCHETTI</t>
  </si>
  <si>
    <t>LE QUELLEC</t>
  </si>
  <si>
    <t>CISMEE</t>
  </si>
  <si>
    <t>AITABDALLAH</t>
  </si>
  <si>
    <t>DAHOUI</t>
  </si>
  <si>
    <t>HUMBERT</t>
  </si>
  <si>
    <t>JULES</t>
  </si>
  <si>
    <t>GRUCEL</t>
  </si>
  <si>
    <t>SZYLON</t>
  </si>
  <si>
    <t>BONY</t>
  </si>
  <si>
    <t>DUFOUR</t>
  </si>
  <si>
    <t>LONKUTA</t>
  </si>
  <si>
    <t>Decl</t>
  </si>
  <si>
    <t>SANGO</t>
  </si>
  <si>
    <t>MOUKALA</t>
  </si>
  <si>
    <t>RAYAN</t>
  </si>
  <si>
    <t>ZEMALI</t>
  </si>
  <si>
    <t>BOUZAZZA</t>
  </si>
  <si>
    <t>BABEHI</t>
  </si>
  <si>
    <t>PELESTAN</t>
  </si>
  <si>
    <t>RABEKI</t>
  </si>
  <si>
    <t>WESSAM</t>
  </si>
  <si>
    <t>AMED YAHIA</t>
  </si>
  <si>
    <t>HAKIM</t>
  </si>
  <si>
    <t>BACHE</t>
  </si>
  <si>
    <t>ESTHER</t>
  </si>
  <si>
    <t>NETTER</t>
  </si>
  <si>
    <t>ZEPHIA</t>
  </si>
  <si>
    <t>DELEPINE</t>
  </si>
  <si>
    <t>GASPARD</t>
  </si>
  <si>
    <t>AMZIL</t>
  </si>
  <si>
    <t>YOUSSEF</t>
  </si>
  <si>
    <t>DAHR</t>
  </si>
  <si>
    <t>SALAH</t>
  </si>
  <si>
    <t>SOHEL</t>
  </si>
  <si>
    <t>DE CEGLIE</t>
  </si>
  <si>
    <t>AXEL</t>
  </si>
  <si>
    <t>LEDESMA PEREZ</t>
  </si>
  <si>
    <t>TATIANNE</t>
  </si>
  <si>
    <t>DIABY</t>
  </si>
  <si>
    <t>MAWOUDE</t>
  </si>
  <si>
    <t>LALIE</t>
  </si>
  <si>
    <t>NC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</si>
</sst>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\`"/>
    <numFmt numFmtId="181" formatCode="0\&quot;0"/>
    <numFmt numFmtId="182" formatCode="0\'00\&quot;0"/>
    <numFmt numFmtId="183" formatCode="0\,00"/>
    <numFmt numFmtId="184" formatCode="0\'00\&quot;"/>
    <numFmt numFmtId="185" formatCode="d\ mmmm\ yyyy"/>
    <numFmt numFmtId="186" formatCode="0\'00\0"/>
    <numFmt numFmtId="187" formatCode="00\&quot;0"/>
    <numFmt numFmtId="188" formatCode="0\m00"/>
    <numFmt numFmtId="189" formatCode="[$-40C]d\ mmmm\ yyyy;@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76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sz val="12"/>
      <color indexed="48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20"/>
      <name val="Times New Roman"/>
      <family val="1"/>
    </font>
    <font>
      <i/>
      <sz val="12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22"/>
      <name val="Times New Roman"/>
      <family val="1"/>
    </font>
    <font>
      <sz val="10"/>
      <color indexed="8"/>
      <name val="Calibri"/>
      <family val="2"/>
    </font>
    <font>
      <sz val="2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23"/>
      <name val="Times New Roman"/>
      <family val="1"/>
    </font>
    <font>
      <b/>
      <i/>
      <sz val="12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2" fontId="3" fillId="0" borderId="12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183" fontId="3" fillId="0" borderId="12" xfId="0" applyNumberFormat="1" applyFont="1" applyBorder="1" applyAlignment="1">
      <alignment horizontal="center"/>
    </xf>
    <xf numFmtId="183" fontId="2" fillId="0" borderId="0" xfId="0" applyNumberFormat="1" applyFont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181" fontId="8" fillId="0" borderId="11" xfId="53" applyNumberFormat="1" applyFont="1" applyBorder="1" applyAlignment="1">
      <alignment horizontal="center"/>
      <protection/>
    </xf>
    <xf numFmtId="181" fontId="8" fillId="0" borderId="10" xfId="53" applyNumberFormat="1" applyFont="1" applyBorder="1" applyAlignment="1">
      <alignment horizontal="center"/>
      <protection/>
    </xf>
    <xf numFmtId="182" fontId="8" fillId="0" borderId="10" xfId="53" applyNumberFormat="1" applyFont="1" applyBorder="1" applyAlignment="1">
      <alignment horizontal="center"/>
      <protection/>
    </xf>
    <xf numFmtId="181" fontId="2" fillId="0" borderId="10" xfId="53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181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184" fontId="7" fillId="0" borderId="10" xfId="53" applyNumberFormat="1" applyFont="1" applyBorder="1" applyAlignment="1">
      <alignment horizontal="center"/>
      <protection/>
    </xf>
    <xf numFmtId="182" fontId="7" fillId="0" borderId="10" xfId="53" applyNumberFormat="1" applyFont="1" applyBorder="1" applyAlignment="1">
      <alignment horizontal="center"/>
      <protection/>
    </xf>
    <xf numFmtId="183" fontId="7" fillId="0" borderId="10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183" fontId="8" fillId="0" borderId="10" xfId="53" applyNumberFormat="1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182" fontId="8" fillId="0" borderId="11" xfId="53" applyNumberFormat="1" applyFont="1" applyBorder="1" applyAlignment="1">
      <alignment horizontal="center"/>
      <protection/>
    </xf>
    <xf numFmtId="183" fontId="8" fillId="0" borderId="11" xfId="53" applyNumberFormat="1" applyFont="1" applyBorder="1" applyAlignment="1">
      <alignment horizontal="center"/>
      <protection/>
    </xf>
    <xf numFmtId="181" fontId="7" fillId="0" borderId="12" xfId="53" applyNumberFormat="1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184" fontId="7" fillId="0" borderId="12" xfId="53" applyNumberFormat="1" applyFont="1" applyBorder="1" applyAlignment="1">
      <alignment horizontal="center"/>
      <protection/>
    </xf>
    <xf numFmtId="182" fontId="7" fillId="0" borderId="12" xfId="53" applyNumberFormat="1" applyFont="1" applyBorder="1" applyAlignment="1">
      <alignment horizontal="center"/>
      <protection/>
    </xf>
    <xf numFmtId="183" fontId="7" fillId="0" borderId="12" xfId="53" applyNumberFormat="1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10" fillId="0" borderId="1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/>
    </xf>
    <xf numFmtId="181" fontId="3" fillId="0" borderId="12" xfId="53" applyNumberFormat="1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182" fontId="3" fillId="0" borderId="12" xfId="53" applyNumberFormat="1" applyFont="1" applyBorder="1" applyAlignment="1">
      <alignment horizontal="center"/>
      <protection/>
    </xf>
    <xf numFmtId="183" fontId="3" fillId="0" borderId="12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181" fontId="2" fillId="0" borderId="11" xfId="53" applyNumberFormat="1" applyFont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182" fontId="2" fillId="0" borderId="11" xfId="53" applyNumberFormat="1" applyFont="1" applyBorder="1" applyAlignment="1">
      <alignment horizontal="center"/>
      <protection/>
    </xf>
    <xf numFmtId="183" fontId="2" fillId="0" borderId="11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182" fontId="2" fillId="0" borderId="10" xfId="53" applyNumberFormat="1" applyFont="1" applyBorder="1" applyAlignment="1">
      <alignment horizontal="center"/>
      <protection/>
    </xf>
    <xf numFmtId="183" fontId="2" fillId="0" borderId="10" xfId="53" applyNumberFormat="1" applyFont="1" applyBorder="1" applyAlignment="1">
      <alignment horizontal="center"/>
      <protection/>
    </xf>
    <xf numFmtId="181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182" fontId="3" fillId="0" borderId="10" xfId="53" applyNumberFormat="1" applyFont="1" applyBorder="1" applyAlignment="1">
      <alignment horizontal="center"/>
      <protection/>
    </xf>
    <xf numFmtId="183" fontId="3" fillId="0" borderId="10" xfId="53" applyNumberFormat="1" applyFont="1" applyBorder="1" applyAlignment="1">
      <alignment horizontal="center"/>
      <protection/>
    </xf>
    <xf numFmtId="181" fontId="2" fillId="0" borderId="0" xfId="53" applyNumberFormat="1" applyFont="1" applyBorder="1" applyAlignment="1">
      <alignment horizontal="center"/>
      <protection/>
    </xf>
    <xf numFmtId="182" fontId="2" fillId="0" borderId="0" xfId="53" applyNumberFormat="1" applyFont="1" applyBorder="1" applyAlignment="1">
      <alignment horizontal="center"/>
      <protection/>
    </xf>
    <xf numFmtId="183" fontId="2" fillId="0" borderId="0" xfId="53" applyNumberFormat="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2" fillId="0" borderId="0" xfId="52" applyFont="1" applyFill="1" applyAlignment="1">
      <alignment horizontal="center" vertical="center"/>
      <protection/>
    </xf>
    <xf numFmtId="0" fontId="1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12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8" fillId="33" borderId="10" xfId="52" applyFont="1" applyFill="1" applyBorder="1" applyAlignment="1">
      <alignment horizontal="center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0" borderId="10" xfId="52" applyFont="1" applyFill="1" applyBorder="1" applyAlignment="1" applyProtection="1">
      <alignment horizontal="center" vertical="center"/>
      <protection locked="0"/>
    </xf>
    <xf numFmtId="0" fontId="18" fillId="0" borderId="13" xfId="52" applyFont="1" applyFill="1" applyBorder="1" applyAlignment="1" applyProtection="1">
      <alignment horizontal="center" vertical="center"/>
      <protection locked="0"/>
    </xf>
    <xf numFmtId="0" fontId="18" fillId="34" borderId="13" xfId="52" applyFont="1" applyFill="1" applyBorder="1" applyAlignment="1">
      <alignment horizontal="center"/>
      <protection/>
    </xf>
    <xf numFmtId="0" fontId="18" fillId="34" borderId="10" xfId="52" applyFont="1" applyFill="1" applyBorder="1" applyAlignment="1">
      <alignment horizontal="center"/>
      <protection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52" applyFont="1" applyBorder="1" applyAlignment="1">
      <alignment horizontal="center"/>
      <protection/>
    </xf>
    <xf numFmtId="0" fontId="18" fillId="0" borderId="13" xfId="52" applyFont="1" applyFill="1" applyBorder="1" applyAlignment="1">
      <alignment horizontal="center"/>
      <protection/>
    </xf>
    <xf numFmtId="0" fontId="18" fillId="0" borderId="10" xfId="52" applyFont="1" applyFill="1" applyBorder="1" applyAlignment="1">
      <alignment horizontal="center"/>
      <protection/>
    </xf>
    <xf numFmtId="0" fontId="18" fillId="0" borderId="0" xfId="52" applyFont="1" applyFill="1" applyAlignment="1" applyProtection="1">
      <alignment horizontal="center" vertical="center"/>
      <protection/>
    </xf>
    <xf numFmtId="0" fontId="18" fillId="33" borderId="13" xfId="52" applyFont="1" applyFill="1" applyBorder="1" applyAlignment="1">
      <alignment horizontal="center"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17" fillId="33" borderId="0" xfId="52" applyFont="1" applyFill="1" applyBorder="1" applyAlignment="1">
      <alignment horizontal="center"/>
      <protection/>
    </xf>
    <xf numFmtId="0" fontId="17" fillId="33" borderId="0" xfId="52" applyFont="1" applyFill="1" applyBorder="1">
      <alignment/>
      <protection/>
    </xf>
    <xf numFmtId="0" fontId="17" fillId="33" borderId="0" xfId="0" applyFont="1" applyFill="1" applyBorder="1" applyAlignment="1">
      <alignment/>
    </xf>
    <xf numFmtId="0" fontId="19" fillId="0" borderId="0" xfId="52" applyFont="1" applyBorder="1" applyAlignment="1">
      <alignment horizontal="center"/>
      <protection/>
    </xf>
    <xf numFmtId="0" fontId="19" fillId="0" borderId="0" xfId="52" applyFont="1">
      <alignment/>
      <protection/>
    </xf>
    <xf numFmtId="0" fontId="18" fillId="0" borderId="0" xfId="52" applyFont="1" applyAlignment="1">
      <alignment/>
      <protection/>
    </xf>
    <xf numFmtId="0" fontId="18" fillId="0" borderId="11" xfId="52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>
      <alignment/>
      <protection/>
    </xf>
    <xf numFmtId="0" fontId="19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18" fillId="0" borderId="0" xfId="52" applyFont="1" applyAlignment="1">
      <alignment horizontal="center"/>
      <protection/>
    </xf>
    <xf numFmtId="0" fontId="22" fillId="0" borderId="0" xfId="52" applyFont="1" applyBorder="1" applyAlignment="1">
      <alignment horizontal="center"/>
      <protection/>
    </xf>
    <xf numFmtId="0" fontId="22" fillId="0" borderId="0" xfId="52" applyFont="1" applyAlignment="1">
      <alignment/>
      <protection/>
    </xf>
    <xf numFmtId="0" fontId="22" fillId="0" borderId="0" xfId="52" applyFont="1">
      <alignment/>
      <protection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8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2" applyFont="1" applyBorder="1" applyAlignment="1">
      <alignment horizontal="left"/>
      <protection/>
    </xf>
    <xf numFmtId="0" fontId="18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4" fillId="0" borderId="0" xfId="52" applyFont="1" applyAlignment="1">
      <alignment horizontal="left"/>
      <protection/>
    </xf>
    <xf numFmtId="187" fontId="17" fillId="33" borderId="0" xfId="52" applyNumberFormat="1" applyFont="1" applyFill="1" applyBorder="1" applyAlignment="1">
      <alignment horizontal="center"/>
      <protection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181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 applyProtection="1">
      <alignment horizontal="center" vertical="center"/>
      <protection locked="0"/>
    </xf>
    <xf numFmtId="183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183" fontId="18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181" fontId="18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182" fontId="24" fillId="35" borderId="10" xfId="0" applyNumberFormat="1" applyFont="1" applyFill="1" applyBorder="1" applyAlignment="1">
      <alignment horizontal="center" vertical="center"/>
    </xf>
    <xf numFmtId="182" fontId="18" fillId="35" borderId="10" xfId="0" applyNumberFormat="1" applyFont="1" applyFill="1" applyBorder="1" applyAlignment="1">
      <alignment horizontal="center" vertical="center"/>
    </xf>
    <xf numFmtId="183" fontId="18" fillId="35" borderId="10" xfId="0" applyNumberFormat="1" applyFont="1" applyFill="1" applyBorder="1" applyAlignment="1">
      <alignment horizontal="center" vertical="center"/>
    </xf>
    <xf numFmtId="181" fontId="25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182" fontId="25" fillId="0" borderId="0" xfId="0" applyNumberFormat="1" applyFont="1" applyFill="1" applyAlignment="1" applyProtection="1">
      <alignment horizontal="center" vertical="center"/>
      <protection/>
    </xf>
    <xf numFmtId="183" fontId="25" fillId="0" borderId="0" xfId="0" applyNumberFormat="1" applyFont="1" applyFill="1" applyAlignment="1" applyProtection="1">
      <alignment horizontal="center" vertical="center"/>
      <protection/>
    </xf>
    <xf numFmtId="0" fontId="24" fillId="36" borderId="14" xfId="0" applyFont="1" applyFill="1" applyBorder="1" applyAlignment="1" applyProtection="1">
      <alignment horizontal="center" vertical="center"/>
      <protection/>
    </xf>
    <xf numFmtId="0" fontId="24" fillId="36" borderId="15" xfId="0" applyFont="1" applyFill="1" applyBorder="1" applyAlignment="1" applyProtection="1">
      <alignment horizontal="center" vertical="center"/>
      <protection/>
    </xf>
    <xf numFmtId="0" fontId="24" fillId="36" borderId="16" xfId="0" applyFont="1" applyFill="1" applyBorder="1" applyAlignment="1" applyProtection="1">
      <alignment horizontal="center" vertical="center"/>
      <protection/>
    </xf>
    <xf numFmtId="0" fontId="24" fillId="36" borderId="17" xfId="0" applyFont="1" applyFill="1" applyBorder="1" applyAlignment="1" applyProtection="1">
      <alignment horizontal="center" vertical="center"/>
      <protection/>
    </xf>
    <xf numFmtId="0" fontId="24" fillId="36" borderId="18" xfId="0" applyFont="1" applyFill="1" applyBorder="1" applyAlignment="1" applyProtection="1">
      <alignment horizontal="center" vertical="center"/>
      <protection/>
    </xf>
    <xf numFmtId="0" fontId="24" fillId="36" borderId="19" xfId="0" applyFont="1" applyFill="1" applyBorder="1" applyAlignment="1" applyProtection="1">
      <alignment horizontal="center" vertical="center"/>
      <protection/>
    </xf>
    <xf numFmtId="0" fontId="24" fillId="36" borderId="20" xfId="0" applyFont="1" applyFill="1" applyBorder="1" applyAlignment="1" applyProtection="1">
      <alignment horizontal="center" vertical="center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18" fillId="36" borderId="21" xfId="0" applyFont="1" applyFill="1" applyBorder="1" applyAlignment="1" applyProtection="1">
      <alignment horizontal="center" vertical="center"/>
      <protection/>
    </xf>
    <xf numFmtId="181" fontId="18" fillId="36" borderId="0" xfId="0" applyNumberFormat="1" applyFont="1" applyFill="1" applyBorder="1" applyAlignment="1" applyProtection="1">
      <alignment horizontal="center" vertical="center"/>
      <protection/>
    </xf>
    <xf numFmtId="0" fontId="18" fillId="36" borderId="22" xfId="0" applyFont="1" applyFill="1" applyBorder="1" applyAlignment="1" applyProtection="1">
      <alignment horizontal="center" vertical="center"/>
      <protection/>
    </xf>
    <xf numFmtId="181" fontId="18" fillId="36" borderId="22" xfId="0" applyNumberFormat="1" applyFont="1" applyFill="1" applyBorder="1" applyAlignment="1" applyProtection="1">
      <alignment horizontal="center" vertical="center"/>
      <protection/>
    </xf>
    <xf numFmtId="182" fontId="18" fillId="36" borderId="23" xfId="0" applyNumberFormat="1" applyFont="1" applyFill="1" applyBorder="1" applyAlignment="1" applyProtection="1">
      <alignment horizontal="center" vertical="center"/>
      <protection/>
    </xf>
    <xf numFmtId="183" fontId="18" fillId="36" borderId="23" xfId="0" applyNumberFormat="1" applyFont="1" applyFill="1" applyBorder="1" applyAlignment="1" applyProtection="1">
      <alignment horizontal="center" vertical="center"/>
      <protection/>
    </xf>
    <xf numFmtId="0" fontId="18" fillId="36" borderId="24" xfId="0" applyFont="1" applyFill="1" applyBorder="1" applyAlignment="1" applyProtection="1">
      <alignment horizontal="center" vertical="center"/>
      <protection/>
    </xf>
    <xf numFmtId="183" fontId="18" fillId="36" borderId="25" xfId="0" applyNumberFormat="1" applyFont="1" applyFill="1" applyBorder="1" applyAlignment="1" applyProtection="1">
      <alignment horizontal="center" vertical="center"/>
      <protection/>
    </xf>
    <xf numFmtId="0" fontId="18" fillId="36" borderId="26" xfId="0" applyFont="1" applyFill="1" applyBorder="1" applyAlignment="1" applyProtection="1">
      <alignment horizontal="center" vertical="center"/>
      <protection/>
    </xf>
    <xf numFmtId="183" fontId="18" fillId="36" borderId="26" xfId="0" applyNumberFormat="1" applyFont="1" applyFill="1" applyBorder="1" applyAlignment="1" applyProtection="1">
      <alignment horizontal="center" vertical="center"/>
      <protection/>
    </xf>
    <xf numFmtId="181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/>
    </xf>
    <xf numFmtId="181" fontId="18" fillId="33" borderId="10" xfId="0" applyNumberFormat="1" applyFont="1" applyFill="1" applyBorder="1" applyAlignment="1" applyProtection="1">
      <alignment horizontal="center" vertical="center"/>
      <protection/>
    </xf>
    <xf numFmtId="183" fontId="18" fillId="0" borderId="10" xfId="0" applyNumberFormat="1" applyFont="1" applyFill="1" applyBorder="1" applyAlignment="1" applyProtection="1">
      <alignment horizontal="center" vertical="center"/>
      <protection/>
    </xf>
    <xf numFmtId="181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182" fontId="18" fillId="0" borderId="0" xfId="0" applyNumberFormat="1" applyFont="1" applyFill="1" applyAlignment="1" applyProtection="1">
      <alignment horizontal="center" vertical="center"/>
      <protection/>
    </xf>
    <xf numFmtId="183" fontId="18" fillId="0" borderId="0" xfId="0" applyNumberFormat="1" applyFont="1" applyFill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4" fillId="36" borderId="28" xfId="0" applyNumberFormat="1" applyFont="1" applyFill="1" applyBorder="1" applyAlignment="1" applyProtection="1">
      <alignment horizontal="center" vertical="center"/>
      <protection/>
    </xf>
    <xf numFmtId="0" fontId="24" fillId="36" borderId="27" xfId="0" applyNumberFormat="1" applyFont="1" applyFill="1" applyBorder="1" applyAlignment="1" applyProtection="1">
      <alignment horizontal="center" vertical="center"/>
      <protection/>
    </xf>
    <xf numFmtId="0" fontId="24" fillId="35" borderId="28" xfId="0" applyNumberFormat="1" applyFont="1" applyFill="1" applyBorder="1" applyAlignment="1" applyProtection="1">
      <alignment horizontal="center" vertical="center"/>
      <protection/>
    </xf>
    <xf numFmtId="0" fontId="24" fillId="35" borderId="27" xfId="0" applyNumberFormat="1" applyFont="1" applyFill="1" applyBorder="1" applyAlignment="1" applyProtection="1">
      <alignment horizontal="center" vertical="center"/>
      <protection/>
    </xf>
    <xf numFmtId="0" fontId="17" fillId="33" borderId="14" xfId="52" applyFont="1" applyFill="1" applyBorder="1">
      <alignment/>
      <protection/>
    </xf>
    <xf numFmtId="0" fontId="17" fillId="37" borderId="16" xfId="52" applyFont="1" applyFill="1" applyBorder="1" applyAlignment="1">
      <alignment horizontal="center"/>
      <protection/>
    </xf>
    <xf numFmtId="187" fontId="17" fillId="37" borderId="16" xfId="52" applyNumberFormat="1" applyFont="1" applyFill="1" applyBorder="1" applyAlignment="1">
      <alignment horizontal="center"/>
      <protection/>
    </xf>
    <xf numFmtId="0" fontId="49" fillId="0" borderId="10" xfId="0" applyFont="1" applyBorder="1" applyAlignment="1">
      <alignment horizontal="center"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17" fillId="33" borderId="10" xfId="52" applyFont="1" applyFill="1" applyBorder="1">
      <alignment/>
      <protection/>
    </xf>
    <xf numFmtId="0" fontId="17" fillId="33" borderId="10" xfId="52" applyFont="1" applyFill="1" applyBorder="1" applyAlignment="1">
      <alignment horizontal="center"/>
      <protection/>
    </xf>
    <xf numFmtId="187" fontId="17" fillId="33" borderId="10" xfId="52" applyNumberFormat="1" applyFont="1" applyFill="1" applyBorder="1" applyAlignment="1">
      <alignment horizontal="center"/>
      <protection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187" fontId="17" fillId="33" borderId="10" xfId="0" applyNumberFormat="1" applyFont="1" applyFill="1" applyBorder="1" applyAlignment="1">
      <alignment horizontal="center"/>
    </xf>
    <xf numFmtId="0" fontId="17" fillId="33" borderId="13" xfId="52" applyFont="1" applyFill="1" applyBorder="1">
      <alignment/>
      <protection/>
    </xf>
    <xf numFmtId="0" fontId="17" fillId="33" borderId="29" xfId="52" applyFont="1" applyFill="1" applyBorder="1" applyAlignment="1">
      <alignment horizontal="center"/>
      <protection/>
    </xf>
    <xf numFmtId="0" fontId="17" fillId="33" borderId="30" xfId="52" applyFont="1" applyFill="1" applyBorder="1">
      <alignment/>
      <protection/>
    </xf>
    <xf numFmtId="0" fontId="17" fillId="33" borderId="31" xfId="52" applyFont="1" applyFill="1" applyBorder="1" applyAlignment="1">
      <alignment horizontal="center"/>
      <protection/>
    </xf>
    <xf numFmtId="0" fontId="17" fillId="33" borderId="31" xfId="0" applyFont="1" applyFill="1" applyBorder="1" applyAlignment="1">
      <alignment/>
    </xf>
    <xf numFmtId="0" fontId="17" fillId="33" borderId="31" xfId="0" applyFont="1" applyFill="1" applyBorder="1" applyAlignment="1">
      <alignment horizontal="center"/>
    </xf>
    <xf numFmtId="0" fontId="17" fillId="33" borderId="32" xfId="52" applyFont="1" applyFill="1" applyBorder="1" applyAlignment="1">
      <alignment horizontal="center"/>
      <protection/>
    </xf>
    <xf numFmtId="0" fontId="17" fillId="37" borderId="15" xfId="52" applyFont="1" applyFill="1" applyBorder="1" applyAlignment="1">
      <alignment horizontal="center"/>
      <protection/>
    </xf>
    <xf numFmtId="0" fontId="17" fillId="37" borderId="10" xfId="52" applyFont="1" applyFill="1" applyBorder="1" applyAlignment="1">
      <alignment horizontal="left"/>
      <protection/>
    </xf>
    <xf numFmtId="0" fontId="17" fillId="37" borderId="10" xfId="52" applyFont="1" applyFill="1" applyBorder="1" applyAlignment="1">
      <alignment horizontal="center"/>
      <protection/>
    </xf>
    <xf numFmtId="187" fontId="17" fillId="37" borderId="10" xfId="52" applyNumberFormat="1" applyFont="1" applyFill="1" applyBorder="1" applyAlignment="1">
      <alignment horizontal="center"/>
      <protection/>
    </xf>
    <xf numFmtId="0" fontId="17" fillId="33" borderId="11" xfId="0" applyFont="1" applyFill="1" applyBorder="1" applyAlignment="1">
      <alignment horizontal="center"/>
    </xf>
    <xf numFmtId="0" fontId="17" fillId="33" borderId="11" xfId="52" applyFont="1" applyFill="1" applyBorder="1" applyAlignment="1">
      <alignment horizontal="center"/>
      <protection/>
    </xf>
    <xf numFmtId="0" fontId="17" fillId="33" borderId="33" xfId="52" applyFont="1" applyFill="1" applyBorder="1">
      <alignment/>
      <protection/>
    </xf>
    <xf numFmtId="0" fontId="17" fillId="37" borderId="34" xfId="52" applyFont="1" applyFill="1" applyBorder="1" applyAlignment="1">
      <alignment horizontal="center"/>
      <protection/>
    </xf>
    <xf numFmtId="187" fontId="17" fillId="37" borderId="34" xfId="52" applyNumberFormat="1" applyFont="1" applyFill="1" applyBorder="1" applyAlignment="1">
      <alignment horizontal="center"/>
      <protection/>
    </xf>
    <xf numFmtId="0" fontId="17" fillId="37" borderId="35" xfId="52" applyFont="1" applyFill="1" applyBorder="1" applyAlignment="1">
      <alignment horizontal="center"/>
      <protection/>
    </xf>
    <xf numFmtId="0" fontId="27" fillId="33" borderId="10" xfId="52" applyFont="1" applyFill="1" applyBorder="1">
      <alignment/>
      <protection/>
    </xf>
    <xf numFmtId="0" fontId="27" fillId="33" borderId="10" xfId="52" applyFont="1" applyFill="1" applyBorder="1" applyAlignment="1">
      <alignment horizontal="center"/>
      <protection/>
    </xf>
    <xf numFmtId="0" fontId="27" fillId="33" borderId="10" xfId="0" applyFont="1" applyFill="1" applyBorder="1" applyAlignment="1">
      <alignment horizontal="center"/>
    </xf>
    <xf numFmtId="187" fontId="27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7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/>
    </xf>
    <xf numFmtId="187" fontId="27" fillId="33" borderId="11" xfId="0" applyNumberFormat="1" applyFont="1" applyFill="1" applyBorder="1" applyAlignment="1">
      <alignment horizontal="center"/>
    </xf>
    <xf numFmtId="0" fontId="27" fillId="33" borderId="11" xfId="52" applyFont="1" applyFill="1" applyBorder="1" applyAlignment="1">
      <alignment horizontal="center"/>
      <protection/>
    </xf>
    <xf numFmtId="0" fontId="27" fillId="33" borderId="13" xfId="52" applyFont="1" applyFill="1" applyBorder="1">
      <alignment/>
      <protection/>
    </xf>
    <xf numFmtId="0" fontId="27" fillId="33" borderId="29" xfId="52" applyFont="1" applyFill="1" applyBorder="1" applyAlignment="1">
      <alignment horizontal="center"/>
      <protection/>
    </xf>
    <xf numFmtId="0" fontId="17" fillId="33" borderId="36" xfId="0" applyFont="1" applyFill="1" applyBorder="1" applyAlignment="1">
      <alignment horizontal="center"/>
    </xf>
    <xf numFmtId="187" fontId="17" fillId="33" borderId="31" xfId="52" applyNumberFormat="1" applyFont="1" applyFill="1" applyBorder="1" applyAlignment="1">
      <alignment horizontal="center"/>
      <protection/>
    </xf>
    <xf numFmtId="0" fontId="17" fillId="33" borderId="36" xfId="52" applyFont="1" applyFill="1" applyBorder="1" applyAlignment="1">
      <alignment horizontal="center"/>
      <protection/>
    </xf>
    <xf numFmtId="187" fontId="27" fillId="33" borderId="10" xfId="52" applyNumberFormat="1" applyFont="1" applyFill="1" applyBorder="1" applyAlignment="1">
      <alignment horizontal="center"/>
      <protection/>
    </xf>
    <xf numFmtId="0" fontId="17" fillId="33" borderId="18" xfId="52" applyFont="1" applyFill="1" applyBorder="1">
      <alignment/>
      <protection/>
    </xf>
    <xf numFmtId="0" fontId="17" fillId="37" borderId="37" xfId="52" applyFont="1" applyFill="1" applyBorder="1" applyAlignment="1">
      <alignment horizontal="center"/>
      <protection/>
    </xf>
    <xf numFmtId="187" fontId="17" fillId="37" borderId="37" xfId="52" applyNumberFormat="1" applyFont="1" applyFill="1" applyBorder="1" applyAlignment="1">
      <alignment horizontal="center"/>
      <protection/>
    </xf>
    <xf numFmtId="0" fontId="17" fillId="37" borderId="19" xfId="52" applyFont="1" applyFill="1" applyBorder="1" applyAlignment="1">
      <alignment horizontal="center"/>
      <protection/>
    </xf>
    <xf numFmtId="0" fontId="17" fillId="33" borderId="38" xfId="52" applyFont="1" applyFill="1" applyBorder="1">
      <alignment/>
      <protection/>
    </xf>
    <xf numFmtId="0" fontId="17" fillId="37" borderId="36" xfId="52" applyFont="1" applyFill="1" applyBorder="1" applyAlignment="1">
      <alignment horizontal="center"/>
      <protection/>
    </xf>
    <xf numFmtId="187" fontId="17" fillId="37" borderId="36" xfId="52" applyNumberFormat="1" applyFont="1" applyFill="1" applyBorder="1" applyAlignment="1">
      <alignment horizontal="center"/>
      <protection/>
    </xf>
    <xf numFmtId="0" fontId="17" fillId="37" borderId="39" xfId="52" applyFont="1" applyFill="1" applyBorder="1" applyAlignment="1">
      <alignment horizontal="center"/>
      <protection/>
    </xf>
    <xf numFmtId="0" fontId="27" fillId="33" borderId="29" xfId="0" applyFont="1" applyFill="1" applyBorder="1" applyAlignment="1">
      <alignment horizontal="center"/>
    </xf>
    <xf numFmtId="0" fontId="17" fillId="37" borderId="29" xfId="52" applyFont="1" applyFill="1" applyBorder="1" applyAlignment="1">
      <alignment horizontal="center"/>
      <protection/>
    </xf>
    <xf numFmtId="0" fontId="17" fillId="33" borderId="29" xfId="0" applyFont="1" applyFill="1" applyBorder="1" applyAlignment="1">
      <alignment horizontal="center"/>
    </xf>
    <xf numFmtId="0" fontId="17" fillId="33" borderId="32" xfId="0" applyFont="1" applyFill="1" applyBorder="1" applyAlignment="1">
      <alignment horizontal="center"/>
    </xf>
    <xf numFmtId="181" fontId="18" fillId="0" borderId="10" xfId="52" applyNumberFormat="1" applyFont="1" applyFill="1" applyBorder="1" applyAlignment="1" applyProtection="1">
      <alignment horizontal="center" vertical="center"/>
      <protection locked="0"/>
    </xf>
    <xf numFmtId="181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181" fontId="18" fillId="33" borderId="11" xfId="0" applyNumberFormat="1" applyFont="1" applyFill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 applyProtection="1">
      <alignment horizontal="center" vertical="center"/>
      <protection/>
    </xf>
    <xf numFmtId="181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181" fontId="18" fillId="0" borderId="11" xfId="0" applyNumberFormat="1" applyFont="1" applyFill="1" applyBorder="1" applyAlignment="1" applyProtection="1">
      <alignment horizontal="center" vertical="center"/>
      <protection locked="0"/>
    </xf>
    <xf numFmtId="182" fontId="18" fillId="0" borderId="11" xfId="0" applyNumberFormat="1" applyFont="1" applyFill="1" applyBorder="1" applyAlignment="1" applyProtection="1">
      <alignment horizontal="center" vertical="center"/>
      <protection locked="0"/>
    </xf>
    <xf numFmtId="183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 applyProtection="1">
      <alignment horizontal="center" vertical="center"/>
      <protection/>
    </xf>
    <xf numFmtId="183" fontId="18" fillId="0" borderId="11" xfId="0" applyNumberFormat="1" applyFont="1" applyFill="1" applyBorder="1" applyAlignment="1" applyProtection="1">
      <alignment horizontal="center" vertical="center"/>
      <protection/>
    </xf>
    <xf numFmtId="0" fontId="24" fillId="38" borderId="18" xfId="52" applyFont="1" applyFill="1" applyBorder="1" applyAlignment="1" applyProtection="1">
      <alignment vertical="center"/>
      <protection/>
    </xf>
    <xf numFmtId="0" fontId="24" fillId="38" borderId="37" xfId="52" applyFont="1" applyFill="1" applyBorder="1" applyAlignment="1" applyProtection="1">
      <alignment vertical="center"/>
      <protection/>
    </xf>
    <xf numFmtId="0" fontId="24" fillId="36" borderId="40" xfId="0" applyNumberFormat="1" applyFont="1" applyFill="1" applyBorder="1" applyAlignment="1" applyProtection="1">
      <alignment horizontal="center" vertical="center"/>
      <protection/>
    </xf>
    <xf numFmtId="0" fontId="24" fillId="38" borderId="38" xfId="52" applyFont="1" applyFill="1" applyBorder="1" applyAlignment="1" applyProtection="1">
      <alignment vertical="center"/>
      <protection/>
    </xf>
    <xf numFmtId="0" fontId="24" fillId="38" borderId="36" xfId="52" applyFont="1" applyFill="1" applyBorder="1" applyAlignment="1" applyProtection="1">
      <alignment vertical="center"/>
      <protection/>
    </xf>
    <xf numFmtId="181" fontId="18" fillId="36" borderId="41" xfId="0" applyNumberFormat="1" applyFont="1" applyFill="1" applyBorder="1" applyAlignment="1" applyProtection="1">
      <alignment horizontal="center" vertical="center"/>
      <protection/>
    </xf>
    <xf numFmtId="0" fontId="18" fillId="36" borderId="39" xfId="0" applyFont="1" applyFill="1" applyBorder="1" applyAlignment="1" applyProtection="1">
      <alignment horizontal="center" vertical="center"/>
      <protection/>
    </xf>
    <xf numFmtId="0" fontId="18" fillId="36" borderId="42" xfId="0" applyFont="1" applyFill="1" applyBorder="1" applyAlignment="1" applyProtection="1">
      <alignment horizontal="center" vertical="center"/>
      <protection/>
    </xf>
    <xf numFmtId="181" fontId="18" fillId="36" borderId="42" xfId="0" applyNumberFormat="1" applyFont="1" applyFill="1" applyBorder="1" applyAlignment="1" applyProtection="1">
      <alignment horizontal="center" vertical="center"/>
      <protection/>
    </xf>
    <xf numFmtId="182" fontId="18" fillId="36" borderId="38" xfId="0" applyNumberFormat="1" applyFont="1" applyFill="1" applyBorder="1" applyAlignment="1" applyProtection="1">
      <alignment horizontal="center" vertical="center"/>
      <protection/>
    </xf>
    <xf numFmtId="183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43" xfId="0" applyFont="1" applyFill="1" applyBorder="1" applyAlignment="1" applyProtection="1">
      <alignment horizontal="center" vertical="center"/>
      <protection/>
    </xf>
    <xf numFmtId="183" fontId="18" fillId="36" borderId="44" xfId="0" applyNumberFormat="1" applyFont="1" applyFill="1" applyBorder="1" applyAlignment="1" applyProtection="1">
      <alignment horizontal="center" vertical="center"/>
      <protection/>
    </xf>
    <xf numFmtId="0" fontId="18" fillId="36" borderId="36" xfId="0" applyFont="1" applyFill="1" applyBorder="1" applyAlignment="1" applyProtection="1">
      <alignment horizontal="center" vertical="center"/>
      <protection/>
    </xf>
    <xf numFmtId="183" fontId="18" fillId="36" borderId="36" xfId="0" applyNumberFormat="1" applyFont="1" applyFill="1" applyBorder="1" applyAlignment="1" applyProtection="1">
      <alignment horizontal="center" vertical="center"/>
      <protection/>
    </xf>
    <xf numFmtId="0" fontId="24" fillId="36" borderId="45" xfId="0" applyNumberFormat="1" applyFont="1" applyFill="1" applyBorder="1" applyAlignment="1" applyProtection="1">
      <alignment horizontal="center" vertical="center"/>
      <protection/>
    </xf>
    <xf numFmtId="181" fontId="18" fillId="0" borderId="10" xfId="0" applyNumberFormat="1" applyFont="1" applyFill="1" applyBorder="1" applyAlignment="1">
      <alignment horizontal="center" vertical="center"/>
    </xf>
    <xf numFmtId="181" fontId="24" fillId="35" borderId="10" xfId="0" applyNumberFormat="1" applyFont="1" applyFill="1" applyBorder="1" applyAlignment="1">
      <alignment horizontal="center" vertical="center"/>
    </xf>
    <xf numFmtId="181" fontId="2" fillId="33" borderId="0" xfId="0" applyNumberFormat="1" applyFont="1" applyFill="1" applyAlignment="1">
      <alignment horizontal="center" vertical="center"/>
    </xf>
    <xf numFmtId="0" fontId="24" fillId="39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 applyProtection="1">
      <alignment horizontal="center" vertical="center"/>
      <protection/>
    </xf>
    <xf numFmtId="0" fontId="28" fillId="36" borderId="16" xfId="0" applyFont="1" applyFill="1" applyBorder="1" applyAlignment="1" applyProtection="1">
      <alignment horizontal="center" vertical="center"/>
      <protection/>
    </xf>
    <xf numFmtId="0" fontId="28" fillId="36" borderId="15" xfId="0" applyFont="1" applyFill="1" applyBorder="1" applyAlignment="1" applyProtection="1">
      <alignment horizontal="center" vertical="center"/>
      <protection/>
    </xf>
    <xf numFmtId="0" fontId="28" fillId="36" borderId="17" xfId="0" applyFont="1" applyFill="1" applyBorder="1" applyAlignment="1" applyProtection="1">
      <alignment horizontal="center" vertical="center"/>
      <protection/>
    </xf>
    <xf numFmtId="0" fontId="28" fillId="36" borderId="18" xfId="0" applyFont="1" applyFill="1" applyBorder="1" applyAlignment="1" applyProtection="1">
      <alignment horizontal="center" vertical="center"/>
      <protection/>
    </xf>
    <xf numFmtId="0" fontId="28" fillId="36" borderId="19" xfId="0" applyFont="1" applyFill="1" applyBorder="1" applyAlignment="1" applyProtection="1">
      <alignment horizontal="center" vertical="center"/>
      <protection/>
    </xf>
    <xf numFmtId="0" fontId="28" fillId="36" borderId="14" xfId="0" applyFont="1" applyFill="1" applyBorder="1" applyAlignment="1" applyProtection="1">
      <alignment horizontal="center" vertical="center"/>
      <protection/>
    </xf>
    <xf numFmtId="0" fontId="72" fillId="36" borderId="15" xfId="0" applyFont="1" applyFill="1" applyBorder="1" applyAlignment="1" applyProtection="1">
      <alignment horizontal="center" vertical="center"/>
      <protection/>
    </xf>
    <xf numFmtId="0" fontId="28" fillId="36" borderId="20" xfId="0" applyFont="1" applyFill="1" applyBorder="1" applyAlignment="1" applyProtection="1">
      <alignment horizontal="center" vertical="center"/>
      <protection/>
    </xf>
    <xf numFmtId="0" fontId="28" fillId="36" borderId="28" xfId="0" applyNumberFormat="1" applyFont="1" applyFill="1" applyBorder="1" applyAlignment="1" applyProtection="1">
      <alignment horizontal="center" vertical="center"/>
      <protection/>
    </xf>
    <xf numFmtId="0" fontId="29" fillId="0" borderId="0" xfId="52" applyFont="1" applyFill="1" applyAlignment="1" applyProtection="1">
      <alignment horizontal="center" vertical="center"/>
      <protection/>
    </xf>
    <xf numFmtId="181" fontId="30" fillId="36" borderId="0" xfId="0" applyNumberFormat="1" applyFont="1" applyFill="1" applyBorder="1" applyAlignment="1" applyProtection="1">
      <alignment horizontal="center" vertical="center"/>
      <protection/>
    </xf>
    <xf numFmtId="0" fontId="30" fillId="36" borderId="21" xfId="0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 applyProtection="1">
      <alignment horizontal="center" vertical="center"/>
      <protection/>
    </xf>
    <xf numFmtId="181" fontId="30" fillId="36" borderId="22" xfId="0" applyNumberFormat="1" applyFont="1" applyFill="1" applyBorder="1" applyAlignment="1" applyProtection="1">
      <alignment horizontal="center" vertical="center"/>
      <protection/>
    </xf>
    <xf numFmtId="182" fontId="30" fillId="36" borderId="23" xfId="0" applyNumberFormat="1" applyFont="1" applyFill="1" applyBorder="1" applyAlignment="1" applyProtection="1">
      <alignment horizontal="center" vertical="center"/>
      <protection/>
    </xf>
    <xf numFmtId="183" fontId="30" fillId="36" borderId="23" xfId="0" applyNumberFormat="1" applyFont="1" applyFill="1" applyBorder="1" applyAlignment="1" applyProtection="1">
      <alignment horizontal="center" vertical="center"/>
      <protection/>
    </xf>
    <xf numFmtId="0" fontId="30" fillId="36" borderId="24" xfId="0" applyFont="1" applyFill="1" applyBorder="1" applyAlignment="1" applyProtection="1">
      <alignment horizontal="center" vertical="center"/>
      <protection/>
    </xf>
    <xf numFmtId="183" fontId="30" fillId="36" borderId="25" xfId="0" applyNumberFormat="1" applyFont="1" applyFill="1" applyBorder="1" applyAlignment="1" applyProtection="1">
      <alignment horizontal="center" vertical="center"/>
      <protection/>
    </xf>
    <xf numFmtId="0" fontId="30" fillId="36" borderId="26" xfId="0" applyFont="1" applyFill="1" applyBorder="1" applyAlignment="1" applyProtection="1">
      <alignment horizontal="center" vertical="center"/>
      <protection/>
    </xf>
    <xf numFmtId="183" fontId="30" fillId="36" borderId="26" xfId="0" applyNumberFormat="1" applyFont="1" applyFill="1" applyBorder="1" applyAlignment="1" applyProtection="1">
      <alignment horizontal="center" vertical="center"/>
      <protection/>
    </xf>
    <xf numFmtId="0" fontId="28" fillId="36" borderId="27" xfId="0" applyNumberFormat="1" applyFont="1" applyFill="1" applyBorder="1" applyAlignment="1" applyProtection="1">
      <alignment horizontal="center" vertical="center"/>
      <protection/>
    </xf>
    <xf numFmtId="0" fontId="31" fillId="0" borderId="0" xfId="52" applyFont="1" applyFill="1" applyAlignment="1" applyProtection="1">
      <alignment horizontal="center" vertical="center"/>
      <protection/>
    </xf>
    <xf numFmtId="0" fontId="30" fillId="33" borderId="11" xfId="0" applyFont="1" applyFill="1" applyBorder="1" applyAlignment="1">
      <alignment horizontal="center"/>
    </xf>
    <xf numFmtId="0" fontId="30" fillId="0" borderId="11" xfId="52" applyFont="1" applyFill="1" applyBorder="1" applyAlignment="1" applyProtection="1">
      <alignment horizontal="center" vertical="center"/>
      <protection locked="0"/>
    </xf>
    <xf numFmtId="181" fontId="30" fillId="33" borderId="10" xfId="0" applyNumberFormat="1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/>
      <protection/>
    </xf>
    <xf numFmtId="181" fontId="30" fillId="33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181" fontId="30" fillId="0" borderId="10" xfId="0" applyNumberFormat="1" applyFont="1" applyFill="1" applyBorder="1" applyAlignment="1" applyProtection="1">
      <alignment horizontal="center" vertical="center"/>
      <protection locked="0"/>
    </xf>
    <xf numFmtId="182" fontId="30" fillId="0" borderId="10" xfId="0" applyNumberFormat="1" applyFont="1" applyFill="1" applyBorder="1" applyAlignment="1" applyProtection="1">
      <alignment horizontal="center" vertical="center"/>
      <protection locked="0"/>
    </xf>
    <xf numFmtId="183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73" fillId="0" borderId="10" xfId="0" applyFont="1" applyFill="1" applyBorder="1" applyAlignment="1" applyProtection="1">
      <alignment horizontal="center" vertical="center"/>
      <protection/>
    </xf>
    <xf numFmtId="183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27" xfId="0" applyNumberFormat="1" applyFont="1" applyFill="1" applyBorder="1" applyAlignment="1" applyProtection="1">
      <alignment horizontal="center" vertical="center"/>
      <protection/>
    </xf>
    <xf numFmtId="0" fontId="30" fillId="0" borderId="0" xfId="52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>
      <alignment horizontal="center"/>
    </xf>
    <xf numFmtId="0" fontId="30" fillId="0" borderId="10" xfId="52" applyFont="1" applyFill="1" applyBorder="1" applyAlignment="1" applyProtection="1">
      <alignment horizontal="center" vertical="center"/>
      <protection locked="0"/>
    </xf>
    <xf numFmtId="0" fontId="30" fillId="0" borderId="13" xfId="52" applyFont="1" applyFill="1" applyBorder="1" applyAlignment="1" applyProtection="1">
      <alignment horizontal="center" vertical="center"/>
      <protection locked="0"/>
    </xf>
    <xf numFmtId="181" fontId="30" fillId="0" borderId="10" xfId="0" applyNumberFormat="1" applyFont="1" applyFill="1" applyBorder="1" applyAlignment="1" applyProtection="1">
      <alignment horizontal="center" vertical="center"/>
      <protection/>
    </xf>
    <xf numFmtId="0" fontId="30" fillId="33" borderId="13" xfId="0" applyFont="1" applyFill="1" applyBorder="1" applyAlignment="1">
      <alignment horizontal="center"/>
    </xf>
    <xf numFmtId="0" fontId="30" fillId="33" borderId="13" xfId="52" applyFont="1" applyFill="1" applyBorder="1" applyAlignment="1">
      <alignment horizontal="center"/>
      <protection/>
    </xf>
    <xf numFmtId="0" fontId="30" fillId="33" borderId="10" xfId="52" applyFont="1" applyFill="1" applyBorder="1" applyAlignment="1">
      <alignment horizontal="center"/>
      <protection/>
    </xf>
    <xf numFmtId="0" fontId="30" fillId="34" borderId="13" xfId="52" applyFont="1" applyFill="1" applyBorder="1" applyAlignment="1">
      <alignment horizontal="center"/>
      <protection/>
    </xf>
    <xf numFmtId="0" fontId="30" fillId="34" borderId="10" xfId="52" applyFont="1" applyFill="1" applyBorder="1" applyAlignment="1">
      <alignment horizontal="center"/>
      <protection/>
    </xf>
    <xf numFmtId="0" fontId="30" fillId="0" borderId="13" xfId="52" applyFont="1" applyFill="1" applyBorder="1" applyAlignment="1">
      <alignment horizontal="center"/>
      <protection/>
    </xf>
    <xf numFmtId="0" fontId="30" fillId="0" borderId="10" xfId="52" applyFont="1" applyFill="1" applyBorder="1" applyAlignment="1">
      <alignment horizontal="center"/>
      <protection/>
    </xf>
    <xf numFmtId="0" fontId="30" fillId="0" borderId="10" xfId="52" applyFont="1" applyBorder="1" applyAlignment="1">
      <alignment horizontal="center"/>
      <protection/>
    </xf>
    <xf numFmtId="0" fontId="30" fillId="33" borderId="13" xfId="0" applyFont="1" applyFill="1" applyBorder="1" applyAlignment="1" applyProtection="1">
      <alignment horizontal="center" vertical="center"/>
      <protection locked="0"/>
    </xf>
    <xf numFmtId="0" fontId="30" fillId="39" borderId="10" xfId="0" applyFont="1" applyFill="1" applyBorder="1" applyAlignment="1" applyProtection="1">
      <alignment horizontal="center" vertical="center"/>
      <protection/>
    </xf>
    <xf numFmtId="0" fontId="12" fillId="0" borderId="0" xfId="52" applyFont="1" applyFill="1" applyBorder="1" applyAlignment="1">
      <alignment vertical="center"/>
      <protection/>
    </xf>
    <xf numFmtId="185" fontId="16" fillId="0" borderId="0" xfId="52" applyNumberFormat="1" applyFont="1" applyFill="1" applyBorder="1" applyAlignment="1">
      <alignment vertical="center"/>
      <protection/>
    </xf>
    <xf numFmtId="182" fontId="74" fillId="0" borderId="10" xfId="0" applyNumberFormat="1" applyFont="1" applyFill="1" applyBorder="1" applyAlignment="1" applyProtection="1">
      <alignment horizontal="center" vertical="center"/>
      <protection locked="0"/>
    </xf>
    <xf numFmtId="181" fontId="74" fillId="33" borderId="10" xfId="0" applyNumberFormat="1" applyFont="1" applyFill="1" applyBorder="1" applyAlignment="1" applyProtection="1">
      <alignment horizontal="center" vertical="center"/>
      <protection locked="0"/>
    </xf>
    <xf numFmtId="0" fontId="75" fillId="39" borderId="10" xfId="0" applyFont="1" applyFill="1" applyBorder="1" applyAlignment="1" applyProtection="1">
      <alignment horizontal="center" vertical="center"/>
      <protection/>
    </xf>
    <xf numFmtId="0" fontId="20" fillId="0" borderId="46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185" fontId="23" fillId="0" borderId="0" xfId="52" applyNumberFormat="1" applyFont="1" applyFill="1" applyBorder="1" applyAlignment="1">
      <alignment horizontal="center" vertical="center"/>
      <protection/>
    </xf>
    <xf numFmtId="0" fontId="21" fillId="33" borderId="0" xfId="52" applyFont="1" applyFill="1" applyBorder="1" applyAlignment="1">
      <alignment horizontal="center" vertical="center"/>
      <protection/>
    </xf>
    <xf numFmtId="0" fontId="3" fillId="40" borderId="10" xfId="52" applyFont="1" applyFill="1" applyBorder="1" applyAlignment="1">
      <alignment horizontal="center" vertical="center"/>
      <protection/>
    </xf>
    <xf numFmtId="185" fontId="16" fillId="0" borderId="0" xfId="52" applyNumberFormat="1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 applyProtection="1">
      <alignment horizontal="center" vertical="center"/>
      <protection/>
    </xf>
    <xf numFmtId="0" fontId="28" fillId="38" borderId="10" xfId="52" applyFont="1" applyFill="1" applyBorder="1" applyAlignment="1" applyProtection="1">
      <alignment horizontal="center" vertical="center"/>
      <protection/>
    </xf>
    <xf numFmtId="0" fontId="24" fillId="38" borderId="10" xfId="52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49" fillId="41" borderId="10" xfId="52" applyNumberFormat="1" applyFont="1" applyFill="1" applyBorder="1" applyAlignment="1">
      <alignment horizontal="center"/>
      <protection/>
    </xf>
    <xf numFmtId="0" fontId="49" fillId="33" borderId="10" xfId="52" applyFont="1" applyFill="1" applyBorder="1" applyAlignment="1">
      <alignment horizontal="center"/>
      <protection/>
    </xf>
    <xf numFmtId="0" fontId="49" fillId="41" borderId="10" xfId="0" applyNumberFormat="1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LE COTATIONS DRANCY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0</xdr:col>
      <xdr:colOff>1514475</xdr:colOff>
      <xdr:row>4</xdr:row>
      <xdr:rowOff>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42900"/>
          <a:ext cx="1428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Zeros="0" zoomScalePageLayoutView="0" workbookViewId="0" topLeftCell="A1">
      <selection activeCell="B45" sqref="B45"/>
    </sheetView>
  </sheetViews>
  <sheetFormatPr defaultColWidth="11.00390625" defaultRowHeight="15.75"/>
  <cols>
    <col min="1" max="1" width="27.25390625" style="102" customWidth="1"/>
    <col min="2" max="2" width="18.875" style="109" bestFit="1" customWidth="1"/>
    <col min="3" max="3" width="6.25390625" style="101" customWidth="1"/>
    <col min="4" max="4" width="21.25390625" style="109" bestFit="1" customWidth="1"/>
    <col min="5" max="5" width="6.875" style="101" customWidth="1"/>
    <col min="6" max="6" width="14.375" style="109" bestFit="1" customWidth="1"/>
    <col min="7" max="7" width="9.25390625" style="101" customWidth="1"/>
    <col min="8" max="8" width="2.625" style="101" bestFit="1" customWidth="1"/>
    <col min="9" max="16384" width="11.00390625" style="101" customWidth="1"/>
  </cols>
  <sheetData>
    <row r="1" spans="1:5" ht="21">
      <c r="A1" s="313" t="s">
        <v>465</v>
      </c>
      <c r="B1" s="314"/>
      <c r="C1" s="314"/>
      <c r="D1" s="314"/>
      <c r="E1" s="314"/>
    </row>
    <row r="2" spans="1:6" ht="26.25">
      <c r="A2" s="315">
        <v>43247</v>
      </c>
      <c r="B2" s="315"/>
      <c r="C2" s="315"/>
      <c r="D2" s="315"/>
      <c r="E2" s="315"/>
      <c r="F2" s="315"/>
    </row>
    <row r="4" spans="1:5" ht="12.75">
      <c r="A4" s="95"/>
      <c r="B4" s="108"/>
      <c r="C4" s="103"/>
      <c r="D4" s="108"/>
      <c r="E4" s="103"/>
    </row>
    <row r="5" spans="1:5" ht="12.75">
      <c r="A5" s="95"/>
      <c r="B5" s="108"/>
      <c r="C5" s="103"/>
      <c r="D5" s="108"/>
      <c r="E5" s="103"/>
    </row>
    <row r="6" spans="1:3" ht="12.75">
      <c r="A6" s="100" t="s">
        <v>125</v>
      </c>
      <c r="B6" s="110" t="s">
        <v>431</v>
      </c>
      <c r="C6" s="105" t="s">
        <v>64</v>
      </c>
    </row>
    <row r="7" spans="1:3" ht="12.75">
      <c r="A7" s="100"/>
      <c r="B7" s="110"/>
      <c r="C7" s="105"/>
    </row>
    <row r="8" spans="1:8" ht="12.75">
      <c r="A8" s="100" t="s">
        <v>128</v>
      </c>
      <c r="B8" s="110" t="s">
        <v>432</v>
      </c>
      <c r="C8" s="105" t="s">
        <v>64</v>
      </c>
      <c r="D8" s="110"/>
      <c r="E8" s="105"/>
      <c r="H8" s="96">
        <v>1</v>
      </c>
    </row>
    <row r="9" spans="1:3" ht="12.75">
      <c r="A9" s="100"/>
      <c r="B9" s="110"/>
      <c r="C9" s="105"/>
    </row>
    <row r="10" spans="1:8" ht="12.75">
      <c r="A10" s="100" t="s">
        <v>126</v>
      </c>
      <c r="B10" s="110" t="s">
        <v>203</v>
      </c>
      <c r="C10" s="105" t="s">
        <v>77</v>
      </c>
      <c r="H10" s="101">
        <v>1</v>
      </c>
    </row>
    <row r="11" spans="1:3" ht="12.75">
      <c r="A11" s="100"/>
      <c r="B11" s="110"/>
      <c r="C11" s="105"/>
    </row>
    <row r="12" spans="1:8" ht="12.75">
      <c r="A12" s="100" t="s">
        <v>281</v>
      </c>
      <c r="B12" s="110" t="s">
        <v>448</v>
      </c>
      <c r="C12" s="105" t="s">
        <v>63</v>
      </c>
      <c r="D12" s="109" t="s">
        <v>449</v>
      </c>
      <c r="E12" s="101" t="s">
        <v>63</v>
      </c>
      <c r="F12" s="110" t="s">
        <v>431</v>
      </c>
      <c r="G12" s="105" t="s">
        <v>64</v>
      </c>
      <c r="H12" s="101">
        <v>3</v>
      </c>
    </row>
    <row r="13" spans="1:3" ht="12.75">
      <c r="A13" s="100"/>
      <c r="B13" s="110"/>
      <c r="C13" s="105"/>
    </row>
    <row r="14" spans="1:8" ht="12.75">
      <c r="A14" s="100" t="s">
        <v>282</v>
      </c>
      <c r="B14" s="110" t="s">
        <v>441</v>
      </c>
      <c r="C14" s="105" t="s">
        <v>64</v>
      </c>
      <c r="D14" s="109" t="s">
        <v>442</v>
      </c>
      <c r="E14" s="101" t="s">
        <v>68</v>
      </c>
      <c r="H14" s="101">
        <v>2</v>
      </c>
    </row>
    <row r="15" spans="1:3" ht="12.75">
      <c r="A15" s="100"/>
      <c r="B15" s="110"/>
      <c r="C15" s="105"/>
    </row>
    <row r="16" spans="1:8" ht="12.75">
      <c r="A16" s="100" t="s">
        <v>283</v>
      </c>
      <c r="B16" s="110" t="s">
        <v>202</v>
      </c>
      <c r="C16" s="105" t="s">
        <v>69</v>
      </c>
      <c r="D16" s="110" t="s">
        <v>330</v>
      </c>
      <c r="E16" s="105" t="s">
        <v>63</v>
      </c>
      <c r="F16" s="109" t="s">
        <v>433</v>
      </c>
      <c r="G16" s="101" t="s">
        <v>64</v>
      </c>
      <c r="H16" s="101">
        <v>3</v>
      </c>
    </row>
    <row r="17" spans="1:3" ht="12.75">
      <c r="A17" s="100"/>
      <c r="B17" s="110"/>
      <c r="C17" s="105"/>
    </row>
    <row r="18" spans="1:7" ht="12.75">
      <c r="A18" s="100"/>
      <c r="B18" s="110"/>
      <c r="C18" s="105"/>
      <c r="D18" s="110"/>
      <c r="E18" s="105"/>
      <c r="F18" s="110"/>
      <c r="G18" s="105"/>
    </row>
    <row r="19" spans="1:8" ht="12.75">
      <c r="A19" s="100" t="s">
        <v>28</v>
      </c>
      <c r="B19" s="110" t="s">
        <v>443</v>
      </c>
      <c r="C19" s="105" t="s">
        <v>68</v>
      </c>
      <c r="D19" s="109" t="s">
        <v>444</v>
      </c>
      <c r="E19" s="101" t="s">
        <v>68</v>
      </c>
      <c r="F19" s="109" t="s">
        <v>445</v>
      </c>
      <c r="G19" s="101" t="s">
        <v>68</v>
      </c>
      <c r="H19" s="101">
        <v>3</v>
      </c>
    </row>
    <row r="20" spans="1:3" ht="12.75">
      <c r="A20" s="100"/>
      <c r="B20" s="110"/>
      <c r="C20" s="105"/>
    </row>
    <row r="21" spans="1:8" ht="12.75">
      <c r="A21" s="100" t="s">
        <v>434</v>
      </c>
      <c r="B21" s="110" t="s">
        <v>154</v>
      </c>
      <c r="C21" s="105" t="s">
        <v>65</v>
      </c>
      <c r="D21" s="110" t="s">
        <v>99</v>
      </c>
      <c r="E21" s="105" t="s">
        <v>65</v>
      </c>
      <c r="F21" s="110" t="s">
        <v>447</v>
      </c>
      <c r="G21" s="105" t="s">
        <v>65</v>
      </c>
      <c r="H21" s="101">
        <v>3</v>
      </c>
    </row>
    <row r="22" spans="1:7" ht="12.75">
      <c r="A22" s="100"/>
      <c r="B22" s="110"/>
      <c r="C22" s="105"/>
      <c r="D22" s="110"/>
      <c r="E22" s="105"/>
      <c r="F22" s="110"/>
      <c r="G22" s="105"/>
    </row>
    <row r="23" spans="1:8" ht="12.75">
      <c r="A23" s="111" t="s">
        <v>29</v>
      </c>
      <c r="B23" s="109" t="s">
        <v>445</v>
      </c>
      <c r="C23" s="105" t="s">
        <v>446</v>
      </c>
      <c r="D23" s="109" t="s">
        <v>445</v>
      </c>
      <c r="E23" s="105" t="s">
        <v>446</v>
      </c>
      <c r="H23" s="101">
        <v>2</v>
      </c>
    </row>
    <row r="24" ht="12.75">
      <c r="A24" s="111"/>
    </row>
    <row r="25" spans="1:8" ht="12.75">
      <c r="A25" s="100" t="s">
        <v>30</v>
      </c>
      <c r="B25" s="110" t="s">
        <v>327</v>
      </c>
      <c r="C25" s="105" t="s">
        <v>64</v>
      </c>
      <c r="D25" s="109" t="s">
        <v>438</v>
      </c>
      <c r="E25" s="101" t="s">
        <v>78</v>
      </c>
      <c r="H25" s="101">
        <v>2</v>
      </c>
    </row>
    <row r="26" spans="1:3" ht="12.75">
      <c r="A26" s="100"/>
      <c r="B26" s="110"/>
      <c r="C26" s="105"/>
    </row>
    <row r="27" spans="1:8" ht="12.75">
      <c r="A27" s="100" t="s">
        <v>435</v>
      </c>
      <c r="B27" s="109" t="s">
        <v>445</v>
      </c>
      <c r="C27" s="105" t="s">
        <v>75</v>
      </c>
      <c r="D27" s="109" t="s">
        <v>445</v>
      </c>
      <c r="E27" s="105" t="s">
        <v>75</v>
      </c>
      <c r="F27" s="109" t="s">
        <v>445</v>
      </c>
      <c r="G27" s="105" t="s">
        <v>75</v>
      </c>
      <c r="H27" s="101">
        <v>3</v>
      </c>
    </row>
    <row r="28" spans="1:3" ht="12.75">
      <c r="A28" s="100"/>
      <c r="B28" s="110"/>
      <c r="C28" s="105"/>
    </row>
    <row r="29" spans="1:8" ht="12.75">
      <c r="A29" s="100" t="s">
        <v>436</v>
      </c>
      <c r="B29" s="110" t="s">
        <v>466</v>
      </c>
      <c r="C29" s="105" t="s">
        <v>77</v>
      </c>
      <c r="D29" s="110" t="s">
        <v>467</v>
      </c>
      <c r="E29" s="105" t="s">
        <v>77</v>
      </c>
      <c r="F29" s="109" t="s">
        <v>445</v>
      </c>
      <c r="G29" s="105" t="s">
        <v>77</v>
      </c>
      <c r="H29" s="101">
        <v>3</v>
      </c>
    </row>
    <row r="30" spans="1:5" ht="12.75">
      <c r="A30" s="100"/>
      <c r="B30" s="110"/>
      <c r="C30" s="104"/>
      <c r="E30" s="97"/>
    </row>
    <row r="31" spans="1:8" ht="12.75">
      <c r="A31" s="111" t="s">
        <v>33</v>
      </c>
      <c r="B31" s="110" t="s">
        <v>454</v>
      </c>
      <c r="C31" s="105" t="s">
        <v>78</v>
      </c>
      <c r="D31" s="109" t="s">
        <v>455</v>
      </c>
      <c r="E31" s="97" t="s">
        <v>69</v>
      </c>
      <c r="F31" s="109" t="s">
        <v>456</v>
      </c>
      <c r="G31" s="101" t="s">
        <v>65</v>
      </c>
      <c r="H31" s="101">
        <v>3</v>
      </c>
    </row>
    <row r="32" ht="12.75">
      <c r="A32" s="111"/>
    </row>
    <row r="33" spans="1:8" ht="12.75">
      <c r="A33" s="111" t="s">
        <v>329</v>
      </c>
      <c r="B33" s="109" t="s">
        <v>439</v>
      </c>
      <c r="C33" s="101" t="s">
        <v>66</v>
      </c>
      <c r="D33" s="109" t="s">
        <v>440</v>
      </c>
      <c r="E33" s="101" t="s">
        <v>66</v>
      </c>
      <c r="F33" s="109" t="s">
        <v>350</v>
      </c>
      <c r="G33" s="101" t="s">
        <v>66</v>
      </c>
      <c r="H33" s="101">
        <v>3</v>
      </c>
    </row>
    <row r="35" spans="1:7" ht="12.75">
      <c r="A35" s="111" t="s">
        <v>450</v>
      </c>
      <c r="B35" s="109" t="s">
        <v>451</v>
      </c>
      <c r="C35" s="101" t="s">
        <v>78</v>
      </c>
      <c r="D35" s="109" t="s">
        <v>437</v>
      </c>
      <c r="E35" s="101" t="s">
        <v>69</v>
      </c>
      <c r="F35" s="110" t="s">
        <v>431</v>
      </c>
      <c r="G35" s="101" t="s">
        <v>64</v>
      </c>
    </row>
    <row r="36" spans="1:5" ht="12.75">
      <c r="A36" s="111"/>
      <c r="B36" s="109" t="s">
        <v>452</v>
      </c>
      <c r="C36" s="101" t="s">
        <v>64</v>
      </c>
      <c r="D36" s="109" t="s">
        <v>453</v>
      </c>
      <c r="E36" s="101" t="s">
        <v>64</v>
      </c>
    </row>
    <row r="37" ht="12.75">
      <c r="H37" s="101">
        <f>SUM(H8:H36)</f>
        <v>32</v>
      </c>
    </row>
    <row r="38" ht="12.75">
      <c r="A38" s="111"/>
    </row>
    <row r="39" spans="1:7" ht="12.75">
      <c r="A39" s="111" t="s">
        <v>457</v>
      </c>
      <c r="B39" s="109" t="s">
        <v>458</v>
      </c>
      <c r="C39" s="101" t="s">
        <v>64</v>
      </c>
      <c r="D39" s="109" t="s">
        <v>459</v>
      </c>
      <c r="E39" s="101" t="s">
        <v>64</v>
      </c>
      <c r="F39" s="109" t="s">
        <v>460</v>
      </c>
      <c r="G39" s="101" t="s">
        <v>64</v>
      </c>
    </row>
    <row r="41" spans="1:6" ht="12.75">
      <c r="A41" s="111" t="s">
        <v>461</v>
      </c>
      <c r="B41" s="109" t="s">
        <v>462</v>
      </c>
      <c r="D41" s="109" t="s">
        <v>463</v>
      </c>
      <c r="F41" s="109" t="s">
        <v>464</v>
      </c>
    </row>
    <row r="42" ht="12.75">
      <c r="A42" s="111"/>
    </row>
    <row r="43" spans="1:3" ht="12.75">
      <c r="A43" s="111" t="s">
        <v>127</v>
      </c>
      <c r="B43" s="110" t="s">
        <v>223</v>
      </c>
      <c r="C43" s="105" t="s">
        <v>64</v>
      </c>
    </row>
  </sheetData>
  <sheetProtection selectLockedCells="1" selectUnlockedCells="1"/>
  <mergeCells count="2">
    <mergeCell ref="A1:E1"/>
    <mergeCell ref="A2:F2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9">
      <selection activeCell="G48" sqref="G47:G48"/>
    </sheetView>
  </sheetViews>
  <sheetFormatPr defaultColWidth="11.00390625" defaultRowHeight="15.75"/>
  <cols>
    <col min="1" max="1" width="4.25390625" style="3" bestFit="1" customWidth="1"/>
    <col min="2" max="2" width="3.875" style="18" bestFit="1" customWidth="1"/>
    <col min="3" max="3" width="6.625" style="3" bestFit="1" customWidth="1"/>
    <col min="4" max="4" width="3.875" style="18" bestFit="1" customWidth="1"/>
    <col min="5" max="5" width="5.625" style="10" bestFit="1" customWidth="1"/>
    <col min="6" max="6" width="3.875" style="18" bestFit="1" customWidth="1"/>
    <col min="7" max="7" width="5.625" style="10" bestFit="1" customWidth="1"/>
    <col min="8" max="8" width="3.875" style="18" bestFit="1" customWidth="1"/>
    <col min="9" max="9" width="9.00390625" style="10" bestFit="1" customWidth="1"/>
    <col min="10" max="10" width="3.875" style="18" bestFit="1" customWidth="1"/>
    <col min="11" max="11" width="9.00390625" style="10" bestFit="1" customWidth="1"/>
    <col min="12" max="12" width="3.875" style="18" bestFit="1" customWidth="1"/>
    <col min="13" max="13" width="7.625" style="12" bestFit="1" customWidth="1"/>
    <col min="14" max="14" width="3.875" style="18" bestFit="1" customWidth="1"/>
    <col min="15" max="15" width="8.375" style="12" bestFit="1" customWidth="1"/>
    <col min="16" max="16" width="3.875" style="18" bestFit="1" customWidth="1"/>
    <col min="17" max="17" width="7.625" style="12" bestFit="1" customWidth="1"/>
    <col min="18" max="18" width="3.875" style="18" bestFit="1" customWidth="1"/>
    <col min="19" max="19" width="7.625" style="12" bestFit="1" customWidth="1"/>
    <col min="20" max="20" width="3.875" style="18" bestFit="1" customWidth="1"/>
    <col min="21" max="21" width="7.625" style="12" bestFit="1" customWidth="1"/>
    <col min="22" max="22" width="3.875" style="18" bestFit="1" customWidth="1"/>
    <col min="23" max="23" width="7.625" style="12" bestFit="1" customWidth="1"/>
    <col min="24" max="24" width="3.875" style="18" bestFit="1" customWidth="1"/>
    <col min="25" max="16384" width="11.00390625" style="2" customWidth="1"/>
  </cols>
  <sheetData>
    <row r="1" spans="1:24" s="1" customFormat="1" ht="13.5" thickBot="1">
      <c r="A1" s="6" t="s">
        <v>3</v>
      </c>
      <c r="B1" s="15" t="s">
        <v>14</v>
      </c>
      <c r="C1" s="6" t="s">
        <v>5</v>
      </c>
      <c r="D1" s="15" t="s">
        <v>14</v>
      </c>
      <c r="E1" s="7" t="s">
        <v>51</v>
      </c>
      <c r="F1" s="15" t="s">
        <v>14</v>
      </c>
      <c r="G1" s="7" t="s">
        <v>7</v>
      </c>
      <c r="H1" s="15" t="s">
        <v>14</v>
      </c>
      <c r="I1" s="7" t="s">
        <v>15</v>
      </c>
      <c r="J1" s="15" t="s">
        <v>14</v>
      </c>
      <c r="K1" s="7" t="s">
        <v>16</v>
      </c>
      <c r="L1" s="15" t="s">
        <v>14</v>
      </c>
      <c r="M1" s="11" t="s">
        <v>9</v>
      </c>
      <c r="N1" s="15" t="s">
        <v>14</v>
      </c>
      <c r="O1" s="11" t="s">
        <v>17</v>
      </c>
      <c r="P1" s="15" t="s">
        <v>14</v>
      </c>
      <c r="Q1" s="11" t="s">
        <v>18</v>
      </c>
      <c r="R1" s="15" t="s">
        <v>14</v>
      </c>
      <c r="S1" s="11" t="s">
        <v>115</v>
      </c>
      <c r="T1" s="15" t="s">
        <v>14</v>
      </c>
      <c r="U1" s="11" t="s">
        <v>152</v>
      </c>
      <c r="V1" s="15" t="s">
        <v>14</v>
      </c>
      <c r="W1" s="11" t="s">
        <v>11</v>
      </c>
      <c r="X1" s="15" t="s">
        <v>14</v>
      </c>
    </row>
    <row r="2" spans="1:24" ht="13.5" thickTop="1">
      <c r="A2" s="5">
        <v>1</v>
      </c>
      <c r="B2" s="16">
        <v>25</v>
      </c>
      <c r="C2" s="5">
        <v>0</v>
      </c>
      <c r="D2" s="16">
        <v>25</v>
      </c>
      <c r="E2" s="8">
        <v>0</v>
      </c>
      <c r="F2" s="16">
        <v>25</v>
      </c>
      <c r="G2" s="8">
        <v>0</v>
      </c>
      <c r="H2" s="16">
        <v>25</v>
      </c>
      <c r="I2" s="8">
        <v>0</v>
      </c>
      <c r="J2" s="16">
        <v>25</v>
      </c>
      <c r="K2" s="8">
        <v>0</v>
      </c>
      <c r="L2" s="16">
        <v>25</v>
      </c>
      <c r="M2" s="14">
        <v>0</v>
      </c>
      <c r="N2" s="16">
        <v>1</v>
      </c>
      <c r="O2" s="14">
        <v>0</v>
      </c>
      <c r="P2" s="16">
        <v>1</v>
      </c>
      <c r="Q2" s="14">
        <v>0</v>
      </c>
      <c r="R2" s="16">
        <v>1</v>
      </c>
      <c r="S2" s="14">
        <v>0</v>
      </c>
      <c r="T2" s="16">
        <v>1</v>
      </c>
      <c r="U2" s="14">
        <v>0</v>
      </c>
      <c r="V2" s="16">
        <v>1</v>
      </c>
      <c r="W2" s="14">
        <v>0</v>
      </c>
      <c r="X2" s="16">
        <v>1</v>
      </c>
    </row>
    <row r="3" spans="1:24" ht="12.75">
      <c r="A3" s="4">
        <v>76</v>
      </c>
      <c r="B3" s="17">
        <v>25</v>
      </c>
      <c r="C3" s="4">
        <v>81</v>
      </c>
      <c r="D3" s="17">
        <v>25</v>
      </c>
      <c r="E3" s="9">
        <v>1120</v>
      </c>
      <c r="F3" s="17">
        <v>25</v>
      </c>
      <c r="G3" s="9">
        <v>2000</v>
      </c>
      <c r="H3" s="17">
        <v>25</v>
      </c>
      <c r="I3" s="9">
        <v>2500</v>
      </c>
      <c r="J3" s="17">
        <v>25</v>
      </c>
      <c r="K3" s="9">
        <v>2350</v>
      </c>
      <c r="L3" s="17">
        <v>25</v>
      </c>
      <c r="M3" s="13">
        <v>100</v>
      </c>
      <c r="N3" s="17">
        <v>2</v>
      </c>
      <c r="O3" s="13" t="s">
        <v>80</v>
      </c>
      <c r="P3" s="17">
        <v>2</v>
      </c>
      <c r="Q3" s="13">
        <v>70</v>
      </c>
      <c r="R3" s="17">
        <v>2</v>
      </c>
      <c r="S3" s="13">
        <v>140</v>
      </c>
      <c r="T3" s="17">
        <v>2</v>
      </c>
      <c r="U3" s="13">
        <v>100</v>
      </c>
      <c r="V3" s="17">
        <v>2</v>
      </c>
      <c r="W3" s="13">
        <v>200</v>
      </c>
      <c r="X3" s="17">
        <v>2</v>
      </c>
    </row>
    <row r="4" spans="1:24" ht="12.75">
      <c r="A4" s="4">
        <v>77</v>
      </c>
      <c r="B4" s="17">
        <v>24</v>
      </c>
      <c r="C4" s="4">
        <v>82</v>
      </c>
      <c r="D4" s="17">
        <v>24</v>
      </c>
      <c r="E4" s="9">
        <v>1140</v>
      </c>
      <c r="F4" s="17">
        <v>24</v>
      </c>
      <c r="G4" s="9">
        <v>2001</v>
      </c>
      <c r="H4" s="17">
        <v>24</v>
      </c>
      <c r="I4" s="9">
        <v>2501</v>
      </c>
      <c r="J4" s="17">
        <v>24</v>
      </c>
      <c r="K4" s="9">
        <v>3251</v>
      </c>
      <c r="L4" s="17">
        <v>24</v>
      </c>
      <c r="M4" s="13">
        <v>110</v>
      </c>
      <c r="N4" s="17">
        <v>3</v>
      </c>
      <c r="O4" s="13">
        <v>250</v>
      </c>
      <c r="P4" s="17">
        <v>3</v>
      </c>
      <c r="Q4" s="13"/>
      <c r="R4" s="17">
        <v>3</v>
      </c>
      <c r="S4" s="13">
        <v>170</v>
      </c>
      <c r="T4" s="17">
        <v>3</v>
      </c>
      <c r="U4" s="13">
        <v>200</v>
      </c>
      <c r="V4" s="17">
        <v>3</v>
      </c>
      <c r="W4" s="13">
        <v>300</v>
      </c>
      <c r="X4" s="17">
        <v>3</v>
      </c>
    </row>
    <row r="5" spans="1:24" ht="12.75">
      <c r="A5" s="4">
        <v>78</v>
      </c>
      <c r="B5" s="17">
        <v>23</v>
      </c>
      <c r="C5" s="4">
        <v>83</v>
      </c>
      <c r="D5" s="17">
        <v>23</v>
      </c>
      <c r="E5" s="9">
        <v>1160</v>
      </c>
      <c r="F5" s="17">
        <v>24</v>
      </c>
      <c r="G5" s="9">
        <v>2010</v>
      </c>
      <c r="H5" s="17">
        <v>24</v>
      </c>
      <c r="I5" s="9">
        <v>2540</v>
      </c>
      <c r="J5" s="17">
        <v>24</v>
      </c>
      <c r="K5" s="9">
        <v>3300</v>
      </c>
      <c r="L5" s="17">
        <v>24</v>
      </c>
      <c r="M5" s="13">
        <v>120</v>
      </c>
      <c r="N5" s="17">
        <v>4</v>
      </c>
      <c r="O5" s="13">
        <v>260</v>
      </c>
      <c r="P5" s="17">
        <v>4</v>
      </c>
      <c r="Q5" s="13"/>
      <c r="R5" s="17">
        <v>4</v>
      </c>
      <c r="S5" s="13">
        <v>200</v>
      </c>
      <c r="T5" s="17">
        <v>4</v>
      </c>
      <c r="U5" s="13">
        <v>300</v>
      </c>
      <c r="V5" s="17">
        <v>4</v>
      </c>
      <c r="W5" s="13">
        <v>400</v>
      </c>
      <c r="X5" s="17">
        <v>4</v>
      </c>
    </row>
    <row r="6" spans="1:24" ht="12.75">
      <c r="A6" s="4">
        <v>79</v>
      </c>
      <c r="B6" s="17">
        <v>22</v>
      </c>
      <c r="C6" s="4">
        <v>84</v>
      </c>
      <c r="D6" s="17">
        <v>22</v>
      </c>
      <c r="E6" s="9">
        <v>1180</v>
      </c>
      <c r="F6" s="17">
        <v>23</v>
      </c>
      <c r="G6" s="9">
        <v>2011</v>
      </c>
      <c r="H6" s="17">
        <v>23</v>
      </c>
      <c r="I6" s="9">
        <v>2541</v>
      </c>
      <c r="J6" s="17">
        <v>23</v>
      </c>
      <c r="K6" s="9">
        <v>3301</v>
      </c>
      <c r="L6" s="17">
        <v>23</v>
      </c>
      <c r="M6" s="13">
        <v>130</v>
      </c>
      <c r="N6" s="17">
        <v>5</v>
      </c>
      <c r="O6" s="13">
        <v>280</v>
      </c>
      <c r="P6" s="17">
        <v>5</v>
      </c>
      <c r="Q6" s="13">
        <v>75</v>
      </c>
      <c r="R6" s="17">
        <v>5</v>
      </c>
      <c r="S6" s="13">
        <v>230</v>
      </c>
      <c r="T6" s="17">
        <v>5</v>
      </c>
      <c r="U6" s="13">
        <v>400</v>
      </c>
      <c r="V6" s="17">
        <v>5</v>
      </c>
      <c r="W6" s="13">
        <v>500</v>
      </c>
      <c r="X6" s="17">
        <v>5</v>
      </c>
    </row>
    <row r="7" spans="1:24" ht="12.75">
      <c r="A7" s="4">
        <v>80</v>
      </c>
      <c r="B7" s="17">
        <v>21</v>
      </c>
      <c r="C7" s="4">
        <v>85</v>
      </c>
      <c r="D7" s="17">
        <v>22</v>
      </c>
      <c r="E7" s="9">
        <v>1200</v>
      </c>
      <c r="F7" s="17">
        <v>23</v>
      </c>
      <c r="G7" s="9">
        <v>2020</v>
      </c>
      <c r="H7" s="17">
        <v>23</v>
      </c>
      <c r="I7" s="9">
        <v>2580</v>
      </c>
      <c r="J7" s="17">
        <v>23</v>
      </c>
      <c r="K7" s="9">
        <v>3350</v>
      </c>
      <c r="L7" s="17">
        <v>23</v>
      </c>
      <c r="M7" s="13">
        <v>140</v>
      </c>
      <c r="N7" s="17">
        <v>6</v>
      </c>
      <c r="O7" s="13">
        <v>300</v>
      </c>
      <c r="P7" s="17">
        <v>6</v>
      </c>
      <c r="Q7" s="13"/>
      <c r="R7" s="17">
        <v>6</v>
      </c>
      <c r="S7" s="13">
        <v>260</v>
      </c>
      <c r="T7" s="17">
        <v>6</v>
      </c>
      <c r="U7" s="13">
        <v>500</v>
      </c>
      <c r="V7" s="17">
        <v>6</v>
      </c>
      <c r="W7" s="13">
        <v>600</v>
      </c>
      <c r="X7" s="17">
        <v>6</v>
      </c>
    </row>
    <row r="8" spans="1:24" ht="12.75">
      <c r="A8" s="4">
        <v>81</v>
      </c>
      <c r="B8" s="17">
        <v>20</v>
      </c>
      <c r="C8" s="4">
        <v>86</v>
      </c>
      <c r="D8" s="17">
        <v>21</v>
      </c>
      <c r="E8" s="9">
        <v>1220</v>
      </c>
      <c r="F8" s="17">
        <v>22</v>
      </c>
      <c r="G8" s="9">
        <v>2021</v>
      </c>
      <c r="H8" s="17">
        <v>22</v>
      </c>
      <c r="I8" s="9">
        <v>3581</v>
      </c>
      <c r="J8" s="17">
        <v>22</v>
      </c>
      <c r="K8" s="9">
        <v>3351</v>
      </c>
      <c r="L8" s="17">
        <v>22</v>
      </c>
      <c r="M8" s="13">
        <v>150</v>
      </c>
      <c r="N8" s="17">
        <v>7</v>
      </c>
      <c r="O8" s="13">
        <v>320</v>
      </c>
      <c r="P8" s="17">
        <v>7</v>
      </c>
      <c r="Q8" s="13"/>
      <c r="R8" s="17">
        <v>7</v>
      </c>
      <c r="S8" s="13">
        <v>290</v>
      </c>
      <c r="T8" s="17">
        <v>7</v>
      </c>
      <c r="U8" s="13">
        <v>550</v>
      </c>
      <c r="V8" s="17">
        <v>7</v>
      </c>
      <c r="W8" s="13">
        <v>700</v>
      </c>
      <c r="X8" s="17">
        <v>7</v>
      </c>
    </row>
    <row r="9" spans="1:24" ht="12.75">
      <c r="A9" s="4">
        <v>82</v>
      </c>
      <c r="B9" s="17">
        <v>20</v>
      </c>
      <c r="C9" s="4">
        <v>87</v>
      </c>
      <c r="D9" s="17">
        <v>21</v>
      </c>
      <c r="E9" s="9">
        <v>1240</v>
      </c>
      <c r="F9" s="17">
        <v>22</v>
      </c>
      <c r="G9" s="9">
        <v>2040</v>
      </c>
      <c r="H9" s="17">
        <v>22</v>
      </c>
      <c r="I9" s="9">
        <v>3020</v>
      </c>
      <c r="J9" s="17">
        <v>22</v>
      </c>
      <c r="K9" s="9">
        <v>3400</v>
      </c>
      <c r="L9" s="17">
        <v>22</v>
      </c>
      <c r="M9" s="13">
        <v>160</v>
      </c>
      <c r="N9" s="17">
        <v>8</v>
      </c>
      <c r="O9" s="13">
        <v>340</v>
      </c>
      <c r="P9" s="17">
        <v>8</v>
      </c>
      <c r="Q9" s="13">
        <v>80</v>
      </c>
      <c r="R9" s="17">
        <v>8</v>
      </c>
      <c r="S9" s="13">
        <v>320</v>
      </c>
      <c r="T9" s="17">
        <v>8</v>
      </c>
      <c r="U9" s="13">
        <v>600</v>
      </c>
      <c r="V9" s="17">
        <v>8</v>
      </c>
      <c r="W9" s="13">
        <v>800</v>
      </c>
      <c r="X9" s="17">
        <v>8</v>
      </c>
    </row>
    <row r="10" spans="1:24" ht="12.75">
      <c r="A10" s="4">
        <v>83</v>
      </c>
      <c r="B10" s="17">
        <v>19</v>
      </c>
      <c r="C10" s="4">
        <v>88</v>
      </c>
      <c r="D10" s="17">
        <v>21</v>
      </c>
      <c r="E10" s="9">
        <v>1260</v>
      </c>
      <c r="F10" s="17">
        <v>21</v>
      </c>
      <c r="G10" s="9">
        <v>2041</v>
      </c>
      <c r="H10" s="17">
        <v>21</v>
      </c>
      <c r="I10" s="9">
        <v>3021</v>
      </c>
      <c r="J10" s="17">
        <v>21</v>
      </c>
      <c r="K10" s="9">
        <v>3401</v>
      </c>
      <c r="L10" s="17">
        <v>21</v>
      </c>
      <c r="M10" s="13">
        <v>170</v>
      </c>
      <c r="N10" s="17">
        <v>9</v>
      </c>
      <c r="O10" s="13">
        <v>360</v>
      </c>
      <c r="P10" s="17">
        <v>9</v>
      </c>
      <c r="Q10" s="13"/>
      <c r="R10" s="17">
        <v>9</v>
      </c>
      <c r="S10" s="13">
        <v>350</v>
      </c>
      <c r="T10" s="17">
        <v>9</v>
      </c>
      <c r="U10" s="13">
        <v>650</v>
      </c>
      <c r="V10" s="17">
        <v>9</v>
      </c>
      <c r="W10" s="13">
        <v>900</v>
      </c>
      <c r="X10" s="17">
        <v>9</v>
      </c>
    </row>
    <row r="11" spans="1:24" ht="12.75">
      <c r="A11" s="4">
        <v>84</v>
      </c>
      <c r="B11" s="17">
        <v>19</v>
      </c>
      <c r="C11" s="4">
        <v>89</v>
      </c>
      <c r="D11" s="17">
        <v>20</v>
      </c>
      <c r="E11" s="9">
        <v>1280</v>
      </c>
      <c r="F11" s="17">
        <v>21</v>
      </c>
      <c r="G11" s="9">
        <v>2060</v>
      </c>
      <c r="H11" s="17">
        <v>21</v>
      </c>
      <c r="I11" s="9">
        <v>3060</v>
      </c>
      <c r="J11" s="17">
        <v>21</v>
      </c>
      <c r="K11" s="9">
        <v>3450</v>
      </c>
      <c r="L11" s="17">
        <v>21</v>
      </c>
      <c r="M11" s="13">
        <v>180</v>
      </c>
      <c r="N11" s="17">
        <v>10</v>
      </c>
      <c r="O11" s="13">
        <v>380</v>
      </c>
      <c r="P11" s="17">
        <v>10</v>
      </c>
      <c r="Q11" s="13"/>
      <c r="R11" s="17">
        <v>10</v>
      </c>
      <c r="S11" s="13">
        <v>380</v>
      </c>
      <c r="T11" s="17">
        <v>10</v>
      </c>
      <c r="U11" s="13">
        <v>700</v>
      </c>
      <c r="V11" s="17">
        <v>10</v>
      </c>
      <c r="W11" s="13">
        <v>1000</v>
      </c>
      <c r="X11" s="17">
        <v>10</v>
      </c>
    </row>
    <row r="12" spans="1:24" ht="12.75">
      <c r="A12" s="4">
        <v>85</v>
      </c>
      <c r="B12" s="17">
        <v>18</v>
      </c>
      <c r="C12" s="4">
        <v>90</v>
      </c>
      <c r="D12" s="17">
        <v>20</v>
      </c>
      <c r="E12" s="9">
        <v>1300</v>
      </c>
      <c r="F12" s="17">
        <v>20</v>
      </c>
      <c r="G12" s="9">
        <v>2061</v>
      </c>
      <c r="H12" s="17">
        <v>20</v>
      </c>
      <c r="I12" s="9">
        <v>3061</v>
      </c>
      <c r="J12" s="17">
        <v>20</v>
      </c>
      <c r="K12" s="9">
        <v>3451</v>
      </c>
      <c r="L12" s="17">
        <v>20</v>
      </c>
      <c r="M12" s="13">
        <v>190</v>
      </c>
      <c r="N12" s="17">
        <v>11</v>
      </c>
      <c r="O12" s="13">
        <v>400</v>
      </c>
      <c r="P12" s="17">
        <v>11</v>
      </c>
      <c r="Q12" s="13">
        <v>85</v>
      </c>
      <c r="R12" s="17">
        <v>11</v>
      </c>
      <c r="S12" s="13">
        <v>410</v>
      </c>
      <c r="T12" s="17">
        <v>11</v>
      </c>
      <c r="U12" s="13">
        <v>800</v>
      </c>
      <c r="V12" s="17">
        <v>11</v>
      </c>
      <c r="W12" s="13">
        <v>1100</v>
      </c>
      <c r="X12" s="17">
        <v>11</v>
      </c>
    </row>
    <row r="13" spans="1:24" ht="12.75">
      <c r="A13" s="4">
        <v>86</v>
      </c>
      <c r="B13" s="17">
        <v>18</v>
      </c>
      <c r="C13" s="4">
        <v>91</v>
      </c>
      <c r="D13" s="17">
        <v>20</v>
      </c>
      <c r="E13" s="9">
        <v>1320</v>
      </c>
      <c r="F13" s="17">
        <v>20</v>
      </c>
      <c r="G13" s="9">
        <v>2080</v>
      </c>
      <c r="H13" s="17">
        <v>20</v>
      </c>
      <c r="I13" s="9">
        <v>3100</v>
      </c>
      <c r="J13" s="17">
        <v>20</v>
      </c>
      <c r="K13" s="9">
        <v>3500</v>
      </c>
      <c r="L13" s="17">
        <v>20</v>
      </c>
      <c r="M13" s="13">
        <v>200</v>
      </c>
      <c r="N13" s="17">
        <v>12</v>
      </c>
      <c r="O13" s="13">
        <v>420</v>
      </c>
      <c r="P13" s="17">
        <v>12</v>
      </c>
      <c r="Q13" s="13"/>
      <c r="R13" s="17">
        <v>12</v>
      </c>
      <c r="S13" s="13">
        <v>440</v>
      </c>
      <c r="T13" s="17">
        <v>12</v>
      </c>
      <c r="U13" s="13">
        <v>900</v>
      </c>
      <c r="V13" s="17">
        <v>12</v>
      </c>
      <c r="W13" s="13">
        <v>1200</v>
      </c>
      <c r="X13" s="17">
        <v>12</v>
      </c>
    </row>
    <row r="14" spans="1:24" ht="12.75">
      <c r="A14" s="4">
        <v>87</v>
      </c>
      <c r="B14" s="17">
        <v>18</v>
      </c>
      <c r="C14" s="4">
        <v>92</v>
      </c>
      <c r="D14" s="17">
        <v>19</v>
      </c>
      <c r="E14" s="9">
        <v>1340</v>
      </c>
      <c r="F14" s="17">
        <v>19</v>
      </c>
      <c r="G14" s="9">
        <v>2081</v>
      </c>
      <c r="H14" s="17">
        <v>19</v>
      </c>
      <c r="I14" s="9">
        <v>3101</v>
      </c>
      <c r="J14" s="17">
        <v>19</v>
      </c>
      <c r="K14" s="9">
        <v>3501</v>
      </c>
      <c r="L14" s="17">
        <v>19</v>
      </c>
      <c r="M14" s="13">
        <v>210</v>
      </c>
      <c r="N14" s="17">
        <v>13</v>
      </c>
      <c r="O14" s="13">
        <v>440</v>
      </c>
      <c r="P14" s="17">
        <v>13</v>
      </c>
      <c r="Q14" s="13"/>
      <c r="R14" s="17">
        <v>13</v>
      </c>
      <c r="S14" s="13">
        <v>470</v>
      </c>
      <c r="T14" s="17">
        <v>13</v>
      </c>
      <c r="U14" s="13">
        <v>1000</v>
      </c>
      <c r="V14" s="17">
        <v>13</v>
      </c>
      <c r="W14" s="13">
        <v>1300</v>
      </c>
      <c r="X14" s="17">
        <v>13</v>
      </c>
    </row>
    <row r="15" spans="1:24" ht="12.75">
      <c r="A15" s="4">
        <v>88</v>
      </c>
      <c r="B15" s="17">
        <v>17</v>
      </c>
      <c r="C15" s="4">
        <v>93</v>
      </c>
      <c r="D15" s="17">
        <v>19</v>
      </c>
      <c r="E15" s="9">
        <v>1360</v>
      </c>
      <c r="F15" s="17">
        <v>19</v>
      </c>
      <c r="G15" s="9">
        <v>2110</v>
      </c>
      <c r="H15" s="17">
        <v>19</v>
      </c>
      <c r="I15" s="9">
        <v>3150</v>
      </c>
      <c r="J15" s="17">
        <v>19</v>
      </c>
      <c r="K15" s="9">
        <v>3550</v>
      </c>
      <c r="L15" s="17">
        <v>19</v>
      </c>
      <c r="M15" s="13">
        <v>220</v>
      </c>
      <c r="N15" s="17">
        <v>14</v>
      </c>
      <c r="O15" s="13">
        <v>460</v>
      </c>
      <c r="P15" s="17">
        <v>14</v>
      </c>
      <c r="Q15" s="13">
        <v>90</v>
      </c>
      <c r="R15" s="17">
        <v>14</v>
      </c>
      <c r="S15" s="13">
        <v>500</v>
      </c>
      <c r="T15" s="17">
        <v>14</v>
      </c>
      <c r="U15" s="13">
        <v>1100</v>
      </c>
      <c r="V15" s="17">
        <v>14</v>
      </c>
      <c r="W15" s="13">
        <v>1400</v>
      </c>
      <c r="X15" s="17">
        <v>14</v>
      </c>
    </row>
    <row r="16" spans="1:24" ht="12.75">
      <c r="A16" s="4">
        <v>89</v>
      </c>
      <c r="B16" s="17">
        <v>17</v>
      </c>
      <c r="C16" s="4">
        <v>94</v>
      </c>
      <c r="D16" s="17">
        <v>19</v>
      </c>
      <c r="E16" s="9">
        <v>1380</v>
      </c>
      <c r="F16" s="17">
        <v>18</v>
      </c>
      <c r="G16" s="9">
        <v>2111</v>
      </c>
      <c r="H16" s="17">
        <v>18</v>
      </c>
      <c r="I16" s="9">
        <v>3151</v>
      </c>
      <c r="J16" s="17">
        <v>18</v>
      </c>
      <c r="K16" s="9">
        <v>3551</v>
      </c>
      <c r="L16" s="17">
        <v>18</v>
      </c>
      <c r="M16" s="13">
        <v>230</v>
      </c>
      <c r="N16" s="17">
        <v>15</v>
      </c>
      <c r="O16" s="13">
        <v>480</v>
      </c>
      <c r="P16" s="17">
        <v>15</v>
      </c>
      <c r="Q16" s="13"/>
      <c r="R16" s="17">
        <v>15</v>
      </c>
      <c r="S16" s="13">
        <v>530</v>
      </c>
      <c r="T16" s="17">
        <v>15</v>
      </c>
      <c r="U16" s="13">
        <v>1200</v>
      </c>
      <c r="V16" s="17">
        <v>15</v>
      </c>
      <c r="W16" s="13">
        <v>1500</v>
      </c>
      <c r="X16" s="17">
        <v>15</v>
      </c>
    </row>
    <row r="17" spans="1:24" ht="12.75">
      <c r="A17" s="4">
        <v>90</v>
      </c>
      <c r="B17" s="17">
        <v>17</v>
      </c>
      <c r="C17" s="4">
        <v>95</v>
      </c>
      <c r="D17" s="17">
        <v>18</v>
      </c>
      <c r="E17" s="9">
        <v>1400</v>
      </c>
      <c r="F17" s="17">
        <v>18</v>
      </c>
      <c r="G17" s="9">
        <v>2150</v>
      </c>
      <c r="H17" s="17">
        <v>18</v>
      </c>
      <c r="I17" s="9">
        <v>3200</v>
      </c>
      <c r="J17" s="17">
        <v>18</v>
      </c>
      <c r="K17" s="9">
        <v>4000</v>
      </c>
      <c r="L17" s="17">
        <v>18</v>
      </c>
      <c r="M17" s="13">
        <v>240</v>
      </c>
      <c r="N17" s="17">
        <v>16</v>
      </c>
      <c r="O17" s="13">
        <v>500</v>
      </c>
      <c r="P17" s="17">
        <v>16</v>
      </c>
      <c r="Q17" s="13">
        <v>95</v>
      </c>
      <c r="R17" s="17">
        <v>16</v>
      </c>
      <c r="S17" s="13">
        <v>560</v>
      </c>
      <c r="T17" s="17">
        <v>16</v>
      </c>
      <c r="U17" s="13">
        <v>1300</v>
      </c>
      <c r="V17" s="17">
        <v>16</v>
      </c>
      <c r="W17" s="13">
        <v>1600</v>
      </c>
      <c r="X17" s="17">
        <v>16</v>
      </c>
    </row>
    <row r="18" spans="1:24" ht="12.75">
      <c r="A18" s="4">
        <v>91</v>
      </c>
      <c r="B18" s="17">
        <v>16</v>
      </c>
      <c r="C18" s="4">
        <v>96</v>
      </c>
      <c r="D18" s="17">
        <v>18</v>
      </c>
      <c r="E18" s="9">
        <v>1420</v>
      </c>
      <c r="F18" s="17">
        <v>17</v>
      </c>
      <c r="G18" s="9">
        <v>2151</v>
      </c>
      <c r="H18" s="17">
        <v>17</v>
      </c>
      <c r="I18" s="9">
        <v>3201</v>
      </c>
      <c r="J18" s="17">
        <v>17</v>
      </c>
      <c r="K18" s="9">
        <v>4001</v>
      </c>
      <c r="L18" s="17">
        <v>17</v>
      </c>
      <c r="M18" s="13">
        <v>260</v>
      </c>
      <c r="N18" s="17">
        <v>17</v>
      </c>
      <c r="O18" s="13">
        <v>520</v>
      </c>
      <c r="P18" s="17">
        <v>17</v>
      </c>
      <c r="Q18" s="13"/>
      <c r="R18" s="17">
        <v>17</v>
      </c>
      <c r="S18" s="13">
        <v>580</v>
      </c>
      <c r="T18" s="17">
        <v>17</v>
      </c>
      <c r="U18" s="13">
        <v>1400</v>
      </c>
      <c r="V18" s="17">
        <v>17</v>
      </c>
      <c r="W18" s="13">
        <v>1700</v>
      </c>
      <c r="X18" s="17">
        <v>17</v>
      </c>
    </row>
    <row r="19" spans="1:24" ht="12.75">
      <c r="A19" s="4">
        <v>92</v>
      </c>
      <c r="B19" s="17">
        <v>16</v>
      </c>
      <c r="C19" s="4">
        <v>97</v>
      </c>
      <c r="D19" s="17">
        <v>18</v>
      </c>
      <c r="E19" s="9">
        <v>1440</v>
      </c>
      <c r="F19" s="17">
        <v>17</v>
      </c>
      <c r="G19" s="9">
        <v>2200</v>
      </c>
      <c r="H19" s="17">
        <v>17</v>
      </c>
      <c r="I19" s="9">
        <v>3270</v>
      </c>
      <c r="J19" s="17">
        <v>17</v>
      </c>
      <c r="K19" s="9">
        <v>4080</v>
      </c>
      <c r="L19" s="17">
        <v>17</v>
      </c>
      <c r="M19" s="13">
        <v>280</v>
      </c>
      <c r="N19" s="17">
        <v>18</v>
      </c>
      <c r="O19" s="13">
        <v>540</v>
      </c>
      <c r="P19" s="17">
        <v>18</v>
      </c>
      <c r="Q19" s="13">
        <v>100</v>
      </c>
      <c r="R19" s="17">
        <v>18</v>
      </c>
      <c r="S19" s="13">
        <v>620</v>
      </c>
      <c r="T19" s="17">
        <v>18</v>
      </c>
      <c r="U19" s="13">
        <v>1600</v>
      </c>
      <c r="V19" s="17">
        <v>18</v>
      </c>
      <c r="W19" s="13">
        <v>1800</v>
      </c>
      <c r="X19" s="17">
        <v>18</v>
      </c>
    </row>
    <row r="20" spans="1:24" ht="12.75">
      <c r="A20" s="4">
        <v>93</v>
      </c>
      <c r="B20" s="17">
        <v>16</v>
      </c>
      <c r="C20" s="4">
        <v>98</v>
      </c>
      <c r="D20" s="17">
        <v>17</v>
      </c>
      <c r="E20" s="9">
        <v>1460</v>
      </c>
      <c r="F20" s="17">
        <v>16</v>
      </c>
      <c r="G20" s="9">
        <v>201</v>
      </c>
      <c r="H20" s="17">
        <v>16</v>
      </c>
      <c r="I20" s="9">
        <v>3271</v>
      </c>
      <c r="J20" s="17">
        <v>16</v>
      </c>
      <c r="K20" s="9">
        <v>4081</v>
      </c>
      <c r="L20" s="17">
        <v>16</v>
      </c>
      <c r="M20" s="13">
        <v>300</v>
      </c>
      <c r="N20" s="17">
        <v>19</v>
      </c>
      <c r="O20" s="13">
        <v>560</v>
      </c>
      <c r="P20" s="17">
        <v>19</v>
      </c>
      <c r="Q20" s="13"/>
      <c r="R20" s="17">
        <v>19</v>
      </c>
      <c r="S20" s="13">
        <v>660</v>
      </c>
      <c r="T20" s="17">
        <v>19</v>
      </c>
      <c r="U20" s="13">
        <v>1800</v>
      </c>
      <c r="V20" s="17">
        <v>19</v>
      </c>
      <c r="W20" s="13">
        <v>1900</v>
      </c>
      <c r="X20" s="17">
        <v>19</v>
      </c>
    </row>
    <row r="21" spans="1:24" ht="12.75">
      <c r="A21" s="4">
        <v>94</v>
      </c>
      <c r="B21" s="17">
        <v>15</v>
      </c>
      <c r="C21" s="4">
        <v>99</v>
      </c>
      <c r="D21" s="17">
        <v>17</v>
      </c>
      <c r="E21" s="9">
        <v>1480</v>
      </c>
      <c r="F21" s="17">
        <v>16</v>
      </c>
      <c r="G21" s="9">
        <v>2250</v>
      </c>
      <c r="H21" s="17">
        <v>16</v>
      </c>
      <c r="I21" s="9">
        <v>3340</v>
      </c>
      <c r="J21" s="17">
        <v>16</v>
      </c>
      <c r="K21" s="9">
        <v>4160</v>
      </c>
      <c r="L21" s="17">
        <v>16</v>
      </c>
      <c r="M21" s="13">
        <v>320</v>
      </c>
      <c r="N21" s="17">
        <v>20</v>
      </c>
      <c r="O21" s="13">
        <v>580</v>
      </c>
      <c r="P21" s="17">
        <v>20</v>
      </c>
      <c r="Q21" s="13">
        <v>105</v>
      </c>
      <c r="R21" s="17">
        <v>20</v>
      </c>
      <c r="S21" s="13">
        <v>700</v>
      </c>
      <c r="T21" s="17">
        <v>20</v>
      </c>
      <c r="U21" s="13">
        <v>2000</v>
      </c>
      <c r="V21" s="17">
        <v>20</v>
      </c>
      <c r="W21" s="13">
        <v>2000</v>
      </c>
      <c r="X21" s="17">
        <v>20</v>
      </c>
    </row>
    <row r="22" spans="1:24" ht="12.75">
      <c r="A22" s="4">
        <v>95</v>
      </c>
      <c r="B22" s="17">
        <v>15</v>
      </c>
      <c r="C22" s="4">
        <v>100</v>
      </c>
      <c r="D22" s="17">
        <v>17</v>
      </c>
      <c r="E22" s="9">
        <v>1500</v>
      </c>
      <c r="F22" s="17">
        <v>15</v>
      </c>
      <c r="G22" s="9">
        <v>2251</v>
      </c>
      <c r="H22" s="17">
        <v>15</v>
      </c>
      <c r="I22" s="9">
        <v>3341</v>
      </c>
      <c r="J22" s="17">
        <v>15</v>
      </c>
      <c r="K22" s="9">
        <v>4161</v>
      </c>
      <c r="L22" s="17">
        <v>15</v>
      </c>
      <c r="M22" s="13">
        <v>340</v>
      </c>
      <c r="N22" s="17">
        <v>21</v>
      </c>
      <c r="O22" s="13">
        <v>600</v>
      </c>
      <c r="P22" s="17">
        <v>21</v>
      </c>
      <c r="Q22" s="13"/>
      <c r="R22" s="17">
        <v>21</v>
      </c>
      <c r="S22" s="13">
        <v>750</v>
      </c>
      <c r="T22" s="17">
        <v>21</v>
      </c>
      <c r="U22" s="13">
        <v>2300</v>
      </c>
      <c r="V22" s="17">
        <v>21</v>
      </c>
      <c r="W22" s="13">
        <v>2100</v>
      </c>
      <c r="X22" s="17">
        <v>21</v>
      </c>
    </row>
    <row r="23" spans="1:24" ht="12.75">
      <c r="A23" s="4">
        <v>96</v>
      </c>
      <c r="B23" s="17">
        <v>15</v>
      </c>
      <c r="C23" s="4">
        <v>101</v>
      </c>
      <c r="D23" s="17">
        <v>17</v>
      </c>
      <c r="E23" s="9">
        <v>1520</v>
      </c>
      <c r="F23" s="17">
        <v>15</v>
      </c>
      <c r="G23" s="9">
        <v>2300</v>
      </c>
      <c r="H23" s="17">
        <v>15</v>
      </c>
      <c r="I23" s="9">
        <v>3410</v>
      </c>
      <c r="J23" s="17">
        <v>15</v>
      </c>
      <c r="K23" s="9">
        <v>4240</v>
      </c>
      <c r="L23" s="17">
        <v>15</v>
      </c>
      <c r="M23" s="13">
        <v>360</v>
      </c>
      <c r="N23" s="17">
        <v>22</v>
      </c>
      <c r="O23" s="13">
        <v>620</v>
      </c>
      <c r="P23" s="17">
        <v>22</v>
      </c>
      <c r="Q23" s="13">
        <v>110</v>
      </c>
      <c r="R23" s="17">
        <v>22</v>
      </c>
      <c r="S23" s="13">
        <v>800</v>
      </c>
      <c r="T23" s="17">
        <v>22</v>
      </c>
      <c r="U23" s="13">
        <v>2600</v>
      </c>
      <c r="V23" s="17">
        <v>22</v>
      </c>
      <c r="W23" s="13">
        <v>2200</v>
      </c>
      <c r="X23" s="17">
        <v>22</v>
      </c>
    </row>
    <row r="24" spans="1:24" ht="12.75">
      <c r="A24" s="4">
        <v>97</v>
      </c>
      <c r="B24" s="17">
        <v>14</v>
      </c>
      <c r="C24" s="4">
        <v>102</v>
      </c>
      <c r="D24" s="17">
        <v>16</v>
      </c>
      <c r="E24" s="9">
        <v>1540</v>
      </c>
      <c r="F24" s="17">
        <v>14</v>
      </c>
      <c r="G24" s="9">
        <v>2301</v>
      </c>
      <c r="H24" s="17">
        <v>14</v>
      </c>
      <c r="I24" s="9">
        <v>3411</v>
      </c>
      <c r="J24" s="17">
        <v>14</v>
      </c>
      <c r="K24" s="9">
        <v>4241</v>
      </c>
      <c r="L24" s="17">
        <v>14</v>
      </c>
      <c r="M24" s="13">
        <v>380</v>
      </c>
      <c r="N24" s="17">
        <v>23</v>
      </c>
      <c r="O24" s="13">
        <v>640</v>
      </c>
      <c r="P24" s="17">
        <v>23</v>
      </c>
      <c r="Q24" s="13">
        <v>115</v>
      </c>
      <c r="R24" s="17">
        <v>23</v>
      </c>
      <c r="S24" s="13">
        <v>900</v>
      </c>
      <c r="T24" s="17">
        <v>23</v>
      </c>
      <c r="U24" s="13">
        <v>2900</v>
      </c>
      <c r="V24" s="17">
        <v>23</v>
      </c>
      <c r="W24" s="13">
        <v>2300</v>
      </c>
      <c r="X24" s="17">
        <v>23</v>
      </c>
    </row>
    <row r="25" spans="1:24" ht="12.75">
      <c r="A25" s="4">
        <v>98</v>
      </c>
      <c r="B25" s="17">
        <v>14</v>
      </c>
      <c r="C25" s="4">
        <v>103</v>
      </c>
      <c r="D25" s="17">
        <v>16</v>
      </c>
      <c r="E25" s="9">
        <v>1560</v>
      </c>
      <c r="F25" s="17">
        <v>14</v>
      </c>
      <c r="G25" s="9">
        <v>2360</v>
      </c>
      <c r="H25" s="17">
        <v>14</v>
      </c>
      <c r="I25" s="9">
        <v>3480</v>
      </c>
      <c r="J25" s="17">
        <v>14</v>
      </c>
      <c r="K25" s="9">
        <v>4320</v>
      </c>
      <c r="L25" s="17">
        <v>14</v>
      </c>
      <c r="M25" s="13">
        <v>400</v>
      </c>
      <c r="N25" s="17">
        <v>24</v>
      </c>
      <c r="O25" s="13">
        <v>660</v>
      </c>
      <c r="P25" s="17">
        <v>24</v>
      </c>
      <c r="Q25" s="13">
        <v>120</v>
      </c>
      <c r="R25" s="17">
        <v>24</v>
      </c>
      <c r="S25" s="13">
        <v>100</v>
      </c>
      <c r="T25" s="17">
        <v>24</v>
      </c>
      <c r="U25" s="13">
        <v>3200</v>
      </c>
      <c r="V25" s="17">
        <v>24</v>
      </c>
      <c r="W25" s="13">
        <v>2400</v>
      </c>
      <c r="X25" s="17">
        <v>24</v>
      </c>
    </row>
    <row r="26" spans="1:24" ht="12.75">
      <c r="A26" s="4">
        <v>99</v>
      </c>
      <c r="B26" s="17">
        <v>14</v>
      </c>
      <c r="C26" s="4">
        <v>104</v>
      </c>
      <c r="D26" s="17">
        <v>16</v>
      </c>
      <c r="E26" s="9">
        <v>1580</v>
      </c>
      <c r="F26" s="17">
        <v>13</v>
      </c>
      <c r="G26" s="9">
        <v>2361</v>
      </c>
      <c r="H26" s="17">
        <v>13</v>
      </c>
      <c r="I26" s="9">
        <v>3481</v>
      </c>
      <c r="J26" s="17">
        <v>13</v>
      </c>
      <c r="K26" s="9">
        <v>4321</v>
      </c>
      <c r="L26" s="17">
        <v>13</v>
      </c>
      <c r="M26" s="13">
        <v>420</v>
      </c>
      <c r="N26" s="17">
        <v>25</v>
      </c>
      <c r="O26" s="13">
        <v>680</v>
      </c>
      <c r="P26" s="17">
        <v>25</v>
      </c>
      <c r="Q26" s="13">
        <v>125</v>
      </c>
      <c r="R26" s="17">
        <v>25</v>
      </c>
      <c r="S26" s="13">
        <v>110</v>
      </c>
      <c r="T26" s="17">
        <v>25</v>
      </c>
      <c r="U26" s="13">
        <v>3600</v>
      </c>
      <c r="V26" s="17">
        <v>25</v>
      </c>
      <c r="W26" s="13">
        <v>2500</v>
      </c>
      <c r="X26" s="17">
        <v>25</v>
      </c>
    </row>
    <row r="27" spans="1:12" ht="12.75">
      <c r="A27" s="4">
        <v>100</v>
      </c>
      <c r="B27" s="17">
        <v>13</v>
      </c>
      <c r="C27" s="4">
        <v>105</v>
      </c>
      <c r="D27" s="17">
        <v>16</v>
      </c>
      <c r="E27" s="9">
        <v>2000</v>
      </c>
      <c r="F27" s="17">
        <v>13</v>
      </c>
      <c r="G27" s="9">
        <v>2420</v>
      </c>
      <c r="H27" s="17">
        <v>13</v>
      </c>
      <c r="I27" s="9">
        <v>3550</v>
      </c>
      <c r="J27" s="17">
        <v>13</v>
      </c>
      <c r="K27" s="9">
        <v>4400</v>
      </c>
      <c r="L27" s="17">
        <v>13</v>
      </c>
    </row>
    <row r="28" spans="1:12" ht="12.75">
      <c r="A28" s="4">
        <v>101</v>
      </c>
      <c r="B28" s="17">
        <v>13</v>
      </c>
      <c r="C28" s="4">
        <v>106</v>
      </c>
      <c r="D28" s="17">
        <v>15</v>
      </c>
      <c r="E28" s="9">
        <v>2020</v>
      </c>
      <c r="F28" s="17">
        <v>12</v>
      </c>
      <c r="G28" s="9">
        <v>2421</v>
      </c>
      <c r="H28" s="17">
        <v>12</v>
      </c>
      <c r="I28" s="9">
        <v>3551</v>
      </c>
      <c r="J28" s="17">
        <v>12</v>
      </c>
      <c r="K28" s="9">
        <v>4401</v>
      </c>
      <c r="L28" s="17">
        <v>12</v>
      </c>
    </row>
    <row r="29" spans="1:12" ht="12.75">
      <c r="A29" s="4">
        <v>102</v>
      </c>
      <c r="B29" s="17">
        <v>13</v>
      </c>
      <c r="C29" s="4">
        <v>107</v>
      </c>
      <c r="D29" s="17">
        <v>14</v>
      </c>
      <c r="E29" s="9">
        <v>2040</v>
      </c>
      <c r="F29" s="17">
        <v>12</v>
      </c>
      <c r="G29" s="9">
        <v>2480</v>
      </c>
      <c r="H29" s="17">
        <v>12</v>
      </c>
      <c r="I29" s="9">
        <v>4020</v>
      </c>
      <c r="J29" s="17">
        <v>12</v>
      </c>
      <c r="K29" s="9">
        <v>4480</v>
      </c>
      <c r="L29" s="17">
        <v>12</v>
      </c>
    </row>
    <row r="30" spans="1:12" ht="12.75">
      <c r="A30" s="4">
        <v>103</v>
      </c>
      <c r="B30" s="17">
        <v>13</v>
      </c>
      <c r="C30" s="4">
        <v>108</v>
      </c>
      <c r="D30" s="17">
        <v>14</v>
      </c>
      <c r="E30" s="9">
        <v>2060</v>
      </c>
      <c r="F30" s="17">
        <v>11</v>
      </c>
      <c r="G30" s="9">
        <v>2481</v>
      </c>
      <c r="H30" s="17">
        <v>11</v>
      </c>
      <c r="I30" s="9">
        <v>4021</v>
      </c>
      <c r="J30" s="17">
        <v>11</v>
      </c>
      <c r="K30" s="9">
        <v>4481</v>
      </c>
      <c r="L30" s="17">
        <v>11</v>
      </c>
    </row>
    <row r="31" spans="1:12" ht="12.75">
      <c r="A31" s="4">
        <v>104</v>
      </c>
      <c r="B31" s="17">
        <v>12</v>
      </c>
      <c r="C31" s="4">
        <v>109</v>
      </c>
      <c r="D31" s="17">
        <v>14</v>
      </c>
      <c r="E31" s="9">
        <v>2080</v>
      </c>
      <c r="F31" s="17">
        <v>11</v>
      </c>
      <c r="G31" s="9">
        <v>2540</v>
      </c>
      <c r="H31" s="17">
        <v>11</v>
      </c>
      <c r="I31" s="9">
        <v>4080</v>
      </c>
      <c r="J31" s="17">
        <v>11</v>
      </c>
      <c r="K31" s="9">
        <v>4560</v>
      </c>
      <c r="L31" s="17">
        <v>11</v>
      </c>
    </row>
    <row r="32" spans="1:12" ht="12.75">
      <c r="A32" s="4">
        <v>105</v>
      </c>
      <c r="B32" s="17">
        <v>12</v>
      </c>
      <c r="C32" s="4">
        <v>110</v>
      </c>
      <c r="D32" s="17">
        <v>14</v>
      </c>
      <c r="E32" s="9">
        <v>2100</v>
      </c>
      <c r="F32" s="17">
        <v>10</v>
      </c>
      <c r="G32" s="9">
        <v>2541</v>
      </c>
      <c r="H32" s="17">
        <v>10</v>
      </c>
      <c r="I32" s="9">
        <v>4081</v>
      </c>
      <c r="J32" s="17">
        <v>10</v>
      </c>
      <c r="K32" s="9">
        <v>4561</v>
      </c>
      <c r="L32" s="17">
        <v>10</v>
      </c>
    </row>
    <row r="33" spans="1:12" ht="12.75">
      <c r="A33" s="4">
        <v>106</v>
      </c>
      <c r="B33" s="17">
        <v>12</v>
      </c>
      <c r="C33" s="4">
        <v>111</v>
      </c>
      <c r="D33" s="17">
        <v>13</v>
      </c>
      <c r="E33" s="9">
        <v>2120</v>
      </c>
      <c r="F33" s="17">
        <v>10</v>
      </c>
      <c r="G33" s="9">
        <v>3000</v>
      </c>
      <c r="H33" s="17">
        <v>10</v>
      </c>
      <c r="I33" s="9">
        <v>4160</v>
      </c>
      <c r="J33" s="17">
        <v>10</v>
      </c>
      <c r="K33" s="9">
        <v>5040</v>
      </c>
      <c r="L33" s="17">
        <v>10</v>
      </c>
    </row>
    <row r="34" spans="1:12" ht="12.75">
      <c r="A34" s="4">
        <v>107</v>
      </c>
      <c r="B34" s="17">
        <v>12</v>
      </c>
      <c r="C34" s="4">
        <v>112</v>
      </c>
      <c r="D34" s="17">
        <v>13</v>
      </c>
      <c r="E34" s="9">
        <v>2140</v>
      </c>
      <c r="F34" s="17">
        <v>9</v>
      </c>
      <c r="G34" s="9">
        <v>3001</v>
      </c>
      <c r="H34" s="17">
        <v>9</v>
      </c>
      <c r="I34" s="9">
        <v>4161</v>
      </c>
      <c r="J34" s="17">
        <v>9</v>
      </c>
      <c r="K34" s="9">
        <v>5041</v>
      </c>
      <c r="L34" s="17">
        <v>9</v>
      </c>
    </row>
    <row r="35" spans="1:12" ht="12.75">
      <c r="A35" s="4">
        <v>108</v>
      </c>
      <c r="B35" s="17">
        <v>11</v>
      </c>
      <c r="C35" s="4">
        <v>113</v>
      </c>
      <c r="D35" s="17">
        <v>13</v>
      </c>
      <c r="E35" s="9">
        <v>2160</v>
      </c>
      <c r="F35" s="17">
        <v>9</v>
      </c>
      <c r="G35" s="9">
        <v>3060</v>
      </c>
      <c r="H35" s="17">
        <v>9</v>
      </c>
      <c r="I35" s="9">
        <v>4230</v>
      </c>
      <c r="J35" s="17">
        <v>9</v>
      </c>
      <c r="K35" s="9">
        <v>5120</v>
      </c>
      <c r="L35" s="17">
        <v>9</v>
      </c>
    </row>
    <row r="36" spans="1:12" ht="12.75">
      <c r="A36" s="4">
        <v>109</v>
      </c>
      <c r="B36" s="17">
        <v>11</v>
      </c>
      <c r="C36" s="4">
        <v>114</v>
      </c>
      <c r="D36" s="17">
        <v>13</v>
      </c>
      <c r="E36" s="9">
        <v>2180</v>
      </c>
      <c r="F36" s="17">
        <v>8</v>
      </c>
      <c r="G36" s="9">
        <v>3061</v>
      </c>
      <c r="H36" s="17">
        <v>8</v>
      </c>
      <c r="I36" s="9">
        <v>4231</v>
      </c>
      <c r="J36" s="17">
        <v>8</v>
      </c>
      <c r="K36" s="9">
        <v>5121</v>
      </c>
      <c r="L36" s="17">
        <v>8</v>
      </c>
    </row>
    <row r="37" spans="1:12" ht="12.75">
      <c r="A37" s="4">
        <v>110</v>
      </c>
      <c r="B37" s="17">
        <v>11</v>
      </c>
      <c r="C37" s="4">
        <v>115</v>
      </c>
      <c r="D37" s="17">
        <v>12</v>
      </c>
      <c r="E37" s="9">
        <v>2200</v>
      </c>
      <c r="F37" s="17">
        <v>8</v>
      </c>
      <c r="G37" s="9">
        <v>3130</v>
      </c>
      <c r="H37" s="17">
        <v>8</v>
      </c>
      <c r="I37" s="9">
        <v>4300</v>
      </c>
      <c r="J37" s="17">
        <v>8</v>
      </c>
      <c r="K37" s="9">
        <v>5200</v>
      </c>
      <c r="L37" s="17">
        <v>8</v>
      </c>
    </row>
    <row r="38" spans="1:12" ht="12.75">
      <c r="A38" s="4">
        <v>111</v>
      </c>
      <c r="B38" s="17">
        <v>11</v>
      </c>
      <c r="C38" s="4">
        <v>116</v>
      </c>
      <c r="D38" s="17">
        <v>12</v>
      </c>
      <c r="E38" s="9">
        <v>2220</v>
      </c>
      <c r="F38" s="17">
        <v>7</v>
      </c>
      <c r="G38" s="9">
        <v>3131</v>
      </c>
      <c r="H38" s="17">
        <v>7</v>
      </c>
      <c r="I38" s="9">
        <v>4301</v>
      </c>
      <c r="J38" s="17">
        <v>7</v>
      </c>
      <c r="K38" s="9">
        <v>5201</v>
      </c>
      <c r="L38" s="17">
        <v>7</v>
      </c>
    </row>
    <row r="39" spans="1:12" ht="12.75">
      <c r="A39" s="4">
        <v>112</v>
      </c>
      <c r="B39" s="17">
        <v>10</v>
      </c>
      <c r="C39" s="4">
        <v>117</v>
      </c>
      <c r="D39" s="17">
        <v>12</v>
      </c>
      <c r="E39" s="9">
        <v>2240</v>
      </c>
      <c r="F39" s="17">
        <v>7</v>
      </c>
      <c r="G39" s="9">
        <v>3200</v>
      </c>
      <c r="H39" s="17">
        <v>7</v>
      </c>
      <c r="I39" s="9">
        <v>4400</v>
      </c>
      <c r="J39" s="17">
        <v>7</v>
      </c>
      <c r="K39" s="9">
        <v>5300</v>
      </c>
      <c r="L39" s="17">
        <v>7</v>
      </c>
    </row>
    <row r="40" spans="1:12" ht="12.75">
      <c r="A40" s="4">
        <v>113</v>
      </c>
      <c r="B40" s="17">
        <v>10</v>
      </c>
      <c r="C40" s="4">
        <v>118</v>
      </c>
      <c r="D40" s="17">
        <v>12</v>
      </c>
      <c r="E40" s="9">
        <v>2260</v>
      </c>
      <c r="F40" s="17">
        <v>6</v>
      </c>
      <c r="G40" s="9">
        <v>3201</v>
      </c>
      <c r="H40" s="17">
        <v>6</v>
      </c>
      <c r="I40" s="9">
        <v>4401</v>
      </c>
      <c r="J40" s="17">
        <v>6</v>
      </c>
      <c r="K40" s="9">
        <v>5301</v>
      </c>
      <c r="L40" s="17">
        <v>6</v>
      </c>
    </row>
    <row r="41" spans="1:12" ht="12.75">
      <c r="A41" s="4">
        <v>114</v>
      </c>
      <c r="B41" s="17">
        <v>10</v>
      </c>
      <c r="C41" s="4">
        <v>119</v>
      </c>
      <c r="D41" s="17">
        <v>11</v>
      </c>
      <c r="E41" s="9">
        <v>2280</v>
      </c>
      <c r="F41" s="17">
        <v>6</v>
      </c>
      <c r="G41" s="9">
        <v>3280</v>
      </c>
      <c r="H41" s="17">
        <v>6</v>
      </c>
      <c r="I41" s="9">
        <v>4401</v>
      </c>
      <c r="J41" s="17">
        <v>6</v>
      </c>
      <c r="K41" s="9">
        <v>5400</v>
      </c>
      <c r="L41" s="17">
        <v>6</v>
      </c>
    </row>
    <row r="42" spans="1:12" ht="12.75">
      <c r="A42" s="4">
        <v>115</v>
      </c>
      <c r="B42" s="17">
        <v>10</v>
      </c>
      <c r="C42" s="4">
        <v>120</v>
      </c>
      <c r="D42" s="17">
        <v>11</v>
      </c>
      <c r="E42" s="9">
        <v>2300</v>
      </c>
      <c r="F42" s="17">
        <v>5</v>
      </c>
      <c r="G42" s="9">
        <v>3281</v>
      </c>
      <c r="H42" s="17">
        <v>5</v>
      </c>
      <c r="I42" s="9">
        <v>4500</v>
      </c>
      <c r="J42" s="17">
        <v>5</v>
      </c>
      <c r="K42" s="9">
        <v>5401</v>
      </c>
      <c r="L42" s="17">
        <v>5</v>
      </c>
    </row>
    <row r="43" spans="1:12" ht="12.75">
      <c r="A43" s="4">
        <v>116</v>
      </c>
      <c r="B43" s="17">
        <v>9</v>
      </c>
      <c r="C43" s="4">
        <v>121</v>
      </c>
      <c r="D43" s="17">
        <v>11</v>
      </c>
      <c r="E43" s="9">
        <v>2320</v>
      </c>
      <c r="F43" s="17">
        <v>5</v>
      </c>
      <c r="G43" s="9">
        <v>3370</v>
      </c>
      <c r="H43" s="17">
        <v>5</v>
      </c>
      <c r="I43" s="9">
        <v>4501</v>
      </c>
      <c r="J43" s="17">
        <v>5</v>
      </c>
      <c r="K43" s="9">
        <v>5560</v>
      </c>
      <c r="L43" s="17">
        <v>5</v>
      </c>
    </row>
    <row r="44" spans="1:12" ht="12.75">
      <c r="A44" s="4">
        <v>117</v>
      </c>
      <c r="B44" s="17">
        <v>9</v>
      </c>
      <c r="C44" s="4">
        <v>122</v>
      </c>
      <c r="D44" s="17">
        <v>11</v>
      </c>
      <c r="E44" s="9">
        <v>2340</v>
      </c>
      <c r="F44" s="17">
        <v>4</v>
      </c>
      <c r="G44" s="9">
        <v>3371</v>
      </c>
      <c r="H44" s="17">
        <v>4</v>
      </c>
      <c r="I44" s="9">
        <v>5000</v>
      </c>
      <c r="J44" s="17">
        <v>4</v>
      </c>
      <c r="K44" s="9">
        <v>5561</v>
      </c>
      <c r="L44" s="17">
        <v>4</v>
      </c>
    </row>
    <row r="45" spans="1:12" ht="12.75">
      <c r="A45" s="4">
        <v>118</v>
      </c>
      <c r="B45" s="17">
        <v>9</v>
      </c>
      <c r="C45" s="4">
        <v>123</v>
      </c>
      <c r="D45" s="17">
        <v>10</v>
      </c>
      <c r="E45" s="9">
        <v>2360</v>
      </c>
      <c r="F45" s="17">
        <v>4</v>
      </c>
      <c r="G45" s="9">
        <v>3470</v>
      </c>
      <c r="H45" s="17">
        <v>4</v>
      </c>
      <c r="I45" s="9">
        <v>5001</v>
      </c>
      <c r="J45" s="17">
        <v>4</v>
      </c>
      <c r="K45" s="9">
        <v>6050</v>
      </c>
      <c r="L45" s="17">
        <v>4</v>
      </c>
    </row>
    <row r="46" spans="1:12" ht="12.75">
      <c r="A46" s="4">
        <v>119</v>
      </c>
      <c r="B46" s="17">
        <v>9</v>
      </c>
      <c r="C46" s="4">
        <v>124</v>
      </c>
      <c r="D46" s="17">
        <v>10</v>
      </c>
      <c r="E46" s="9">
        <v>2380</v>
      </c>
      <c r="F46" s="17">
        <v>3</v>
      </c>
      <c r="G46" s="9">
        <v>3471</v>
      </c>
      <c r="H46" s="17">
        <v>3</v>
      </c>
      <c r="I46" s="9">
        <v>5100</v>
      </c>
      <c r="J46" s="17">
        <v>3</v>
      </c>
      <c r="K46" s="9">
        <v>6051</v>
      </c>
      <c r="L46" s="17">
        <v>3</v>
      </c>
    </row>
    <row r="47" spans="1:12" ht="12.75">
      <c r="A47" s="4">
        <v>120</v>
      </c>
      <c r="B47" s="17">
        <v>9</v>
      </c>
      <c r="C47" s="4">
        <v>125</v>
      </c>
      <c r="D47" s="17">
        <v>10</v>
      </c>
      <c r="E47" s="9">
        <v>2400</v>
      </c>
      <c r="F47" s="17">
        <v>3</v>
      </c>
      <c r="G47" s="9">
        <v>4000</v>
      </c>
      <c r="H47" s="17">
        <v>3</v>
      </c>
      <c r="I47" s="9">
        <v>5101</v>
      </c>
      <c r="J47" s="17">
        <v>3</v>
      </c>
      <c r="K47" s="9">
        <v>6200</v>
      </c>
      <c r="L47" s="17">
        <v>3</v>
      </c>
    </row>
    <row r="48" spans="1:12" ht="12.75">
      <c r="A48" s="4">
        <v>121</v>
      </c>
      <c r="B48" s="17">
        <v>8</v>
      </c>
      <c r="C48" s="4">
        <v>126</v>
      </c>
      <c r="D48" s="17">
        <v>10</v>
      </c>
      <c r="E48" s="9">
        <v>2420</v>
      </c>
      <c r="F48" s="17">
        <v>2</v>
      </c>
      <c r="G48" s="9">
        <v>4001</v>
      </c>
      <c r="H48" s="17">
        <v>2</v>
      </c>
      <c r="I48" s="9">
        <v>5200</v>
      </c>
      <c r="J48" s="17">
        <v>2</v>
      </c>
      <c r="K48" s="9">
        <v>6201</v>
      </c>
      <c r="L48" s="17">
        <v>2</v>
      </c>
    </row>
    <row r="49" spans="1:12" ht="12.75">
      <c r="A49" s="4">
        <v>122</v>
      </c>
      <c r="B49" s="17">
        <v>8</v>
      </c>
      <c r="C49" s="4">
        <v>127</v>
      </c>
      <c r="D49" s="17">
        <v>10</v>
      </c>
      <c r="E49" s="9">
        <v>2440</v>
      </c>
      <c r="F49" s="17">
        <v>2</v>
      </c>
      <c r="G49" s="9">
        <v>4150</v>
      </c>
      <c r="H49" s="17">
        <v>2</v>
      </c>
      <c r="I49" s="9">
        <v>5201</v>
      </c>
      <c r="J49" s="17">
        <v>2</v>
      </c>
      <c r="K49" s="9">
        <v>6350</v>
      </c>
      <c r="L49" s="17">
        <v>2</v>
      </c>
    </row>
    <row r="50" spans="1:12" ht="12.75">
      <c r="A50" s="4">
        <v>123</v>
      </c>
      <c r="B50" s="17">
        <v>8</v>
      </c>
      <c r="C50" s="4">
        <v>128</v>
      </c>
      <c r="D50" s="17">
        <v>9</v>
      </c>
      <c r="E50" s="9">
        <v>2460</v>
      </c>
      <c r="F50" s="17">
        <v>1</v>
      </c>
      <c r="G50" s="9">
        <v>4151</v>
      </c>
      <c r="H50" s="17">
        <v>1</v>
      </c>
      <c r="I50" s="9">
        <v>5300</v>
      </c>
      <c r="J50" s="17">
        <v>1</v>
      </c>
      <c r="K50" s="9">
        <v>6351</v>
      </c>
      <c r="L50" s="17">
        <v>1</v>
      </c>
    </row>
    <row r="51" spans="1:12" ht="12.75">
      <c r="A51" s="4">
        <v>124</v>
      </c>
      <c r="B51" s="17">
        <v>8</v>
      </c>
      <c r="C51" s="4">
        <v>129</v>
      </c>
      <c r="D51" s="17">
        <v>9</v>
      </c>
      <c r="E51" s="9">
        <v>2480</v>
      </c>
      <c r="F51" s="17">
        <v>1</v>
      </c>
      <c r="G51" s="9">
        <v>9000</v>
      </c>
      <c r="H51" s="17">
        <v>1</v>
      </c>
      <c r="I51" s="9">
        <v>12000</v>
      </c>
      <c r="J51" s="17">
        <v>1</v>
      </c>
      <c r="K51" s="9">
        <v>13000</v>
      </c>
      <c r="L51" s="17">
        <v>1</v>
      </c>
    </row>
    <row r="52" spans="1:12" ht="12.75">
      <c r="A52" s="4">
        <v>125</v>
      </c>
      <c r="B52" s="17">
        <v>8</v>
      </c>
      <c r="C52" s="4">
        <v>130</v>
      </c>
      <c r="D52" s="17">
        <v>9</v>
      </c>
      <c r="E52" s="9"/>
      <c r="F52" s="17"/>
      <c r="G52" s="9"/>
      <c r="H52" s="17"/>
      <c r="I52" s="9"/>
      <c r="J52" s="17"/>
      <c r="K52" s="9"/>
      <c r="L52" s="17"/>
    </row>
    <row r="53" spans="1:12" ht="12.75">
      <c r="A53" s="4">
        <v>126</v>
      </c>
      <c r="B53" s="17">
        <v>7</v>
      </c>
      <c r="C53" s="4">
        <v>131</v>
      </c>
      <c r="D53" s="17">
        <v>9</v>
      </c>
      <c r="E53" s="9"/>
      <c r="F53" s="17"/>
      <c r="G53" s="9"/>
      <c r="H53" s="17"/>
      <c r="I53" s="9"/>
      <c r="J53" s="17"/>
      <c r="K53" s="9"/>
      <c r="L53" s="17"/>
    </row>
    <row r="54" spans="1:12" ht="12.75">
      <c r="A54" s="4">
        <v>127</v>
      </c>
      <c r="B54" s="17">
        <v>7</v>
      </c>
      <c r="C54" s="4">
        <v>132</v>
      </c>
      <c r="D54" s="17">
        <v>9</v>
      </c>
      <c r="E54" s="9"/>
      <c r="F54" s="17"/>
      <c r="G54" s="9"/>
      <c r="H54" s="17"/>
      <c r="I54" s="9"/>
      <c r="J54" s="17"/>
      <c r="K54" s="9"/>
      <c r="L54" s="17"/>
    </row>
    <row r="55" spans="1:12" ht="12.75">
      <c r="A55" s="4">
        <v>128</v>
      </c>
      <c r="B55" s="17">
        <v>7</v>
      </c>
      <c r="C55" s="4">
        <v>133</v>
      </c>
      <c r="D55" s="17">
        <v>8</v>
      </c>
      <c r="E55" s="9"/>
      <c r="F55" s="17"/>
      <c r="G55" s="9"/>
      <c r="H55" s="17"/>
      <c r="I55" s="9"/>
      <c r="J55" s="17"/>
      <c r="K55" s="9"/>
      <c r="L55" s="17"/>
    </row>
    <row r="56" spans="1:12" ht="12.75">
      <c r="A56" s="4">
        <v>129</v>
      </c>
      <c r="B56" s="17">
        <v>7</v>
      </c>
      <c r="C56" s="4">
        <v>134</v>
      </c>
      <c r="D56" s="17">
        <v>8</v>
      </c>
      <c r="E56" s="9"/>
      <c r="F56" s="17"/>
      <c r="G56" s="9"/>
      <c r="H56" s="17"/>
      <c r="I56" s="9"/>
      <c r="J56" s="17"/>
      <c r="K56" s="9"/>
      <c r="L56" s="17"/>
    </row>
    <row r="57" spans="1:12" ht="12.75">
      <c r="A57" s="4">
        <v>130</v>
      </c>
      <c r="B57" s="17">
        <v>7</v>
      </c>
      <c r="C57" s="4">
        <v>135</v>
      </c>
      <c r="D57" s="17">
        <v>8</v>
      </c>
      <c r="E57" s="9"/>
      <c r="F57" s="17"/>
      <c r="G57" s="9"/>
      <c r="H57" s="17"/>
      <c r="I57" s="9"/>
      <c r="J57" s="17"/>
      <c r="K57" s="9"/>
      <c r="L57" s="17"/>
    </row>
    <row r="58" spans="1:12" ht="12.75">
      <c r="A58" s="4">
        <v>131</v>
      </c>
      <c r="B58" s="17">
        <v>6</v>
      </c>
      <c r="C58" s="4">
        <v>136</v>
      </c>
      <c r="D58" s="17">
        <v>8</v>
      </c>
      <c r="E58" s="9"/>
      <c r="F58" s="17"/>
      <c r="G58" s="9"/>
      <c r="H58" s="17"/>
      <c r="I58" s="9"/>
      <c r="J58" s="17"/>
      <c r="K58" s="9"/>
      <c r="L58" s="17"/>
    </row>
    <row r="59" spans="1:12" ht="12.75">
      <c r="A59" s="4">
        <v>132</v>
      </c>
      <c r="B59" s="17">
        <v>6</v>
      </c>
      <c r="C59" s="4">
        <v>137</v>
      </c>
      <c r="D59" s="17">
        <v>8</v>
      </c>
      <c r="E59" s="9"/>
      <c r="F59" s="17"/>
      <c r="G59" s="9"/>
      <c r="H59" s="17"/>
      <c r="I59" s="9"/>
      <c r="J59" s="17"/>
      <c r="K59" s="9"/>
      <c r="L59" s="17"/>
    </row>
    <row r="60" spans="1:12" ht="12.75">
      <c r="A60" s="4">
        <v>133</v>
      </c>
      <c r="B60" s="17">
        <v>6</v>
      </c>
      <c r="C60" s="4">
        <v>138</v>
      </c>
      <c r="D60" s="17">
        <v>7</v>
      </c>
      <c r="E60" s="9"/>
      <c r="F60" s="17"/>
      <c r="G60" s="9"/>
      <c r="H60" s="17"/>
      <c r="I60" s="9"/>
      <c r="J60" s="17"/>
      <c r="K60" s="9"/>
      <c r="L60" s="17"/>
    </row>
    <row r="61" spans="1:12" ht="12.75">
      <c r="A61" s="4">
        <v>134</v>
      </c>
      <c r="B61" s="17">
        <v>6</v>
      </c>
      <c r="C61" s="4">
        <v>139</v>
      </c>
      <c r="D61" s="17">
        <v>7</v>
      </c>
      <c r="E61" s="9"/>
      <c r="F61" s="17"/>
      <c r="G61" s="9"/>
      <c r="H61" s="17"/>
      <c r="I61" s="9"/>
      <c r="J61" s="17"/>
      <c r="K61" s="9"/>
      <c r="L61" s="17"/>
    </row>
    <row r="62" spans="1:12" ht="12.75">
      <c r="A62" s="4">
        <v>135</v>
      </c>
      <c r="B62" s="17">
        <v>6</v>
      </c>
      <c r="C62" s="4">
        <v>140</v>
      </c>
      <c r="D62" s="17">
        <v>7</v>
      </c>
      <c r="E62" s="9"/>
      <c r="F62" s="17"/>
      <c r="G62" s="9"/>
      <c r="H62" s="17"/>
      <c r="I62" s="9"/>
      <c r="J62" s="17"/>
      <c r="K62" s="9"/>
      <c r="L62" s="17"/>
    </row>
    <row r="63" spans="1:12" ht="12.75">
      <c r="A63" s="4">
        <v>136</v>
      </c>
      <c r="B63" s="17">
        <v>5</v>
      </c>
      <c r="C63" s="4">
        <v>141</v>
      </c>
      <c r="D63" s="17">
        <v>7</v>
      </c>
      <c r="E63" s="9"/>
      <c r="F63" s="17"/>
      <c r="G63" s="9"/>
      <c r="H63" s="17"/>
      <c r="I63" s="9"/>
      <c r="J63" s="17"/>
      <c r="K63" s="9"/>
      <c r="L63" s="17"/>
    </row>
    <row r="64" spans="1:12" ht="12.75">
      <c r="A64" s="4">
        <v>137</v>
      </c>
      <c r="B64" s="17">
        <v>5</v>
      </c>
      <c r="C64" s="4">
        <v>142</v>
      </c>
      <c r="D64" s="17">
        <v>7</v>
      </c>
      <c r="E64" s="9"/>
      <c r="F64" s="17"/>
      <c r="G64" s="9"/>
      <c r="H64" s="17"/>
      <c r="I64" s="9"/>
      <c r="J64" s="17"/>
      <c r="K64" s="9"/>
      <c r="L64" s="17"/>
    </row>
    <row r="65" spans="1:12" ht="12.75">
      <c r="A65" s="4">
        <v>138</v>
      </c>
      <c r="B65" s="17">
        <v>5</v>
      </c>
      <c r="C65" s="4">
        <v>143</v>
      </c>
      <c r="D65" s="17">
        <v>6</v>
      </c>
      <c r="E65" s="9"/>
      <c r="F65" s="17"/>
      <c r="G65" s="9"/>
      <c r="H65" s="17"/>
      <c r="I65" s="9"/>
      <c r="J65" s="17"/>
      <c r="K65" s="9"/>
      <c r="L65" s="17"/>
    </row>
    <row r="66" spans="1:12" ht="12.75">
      <c r="A66" s="4">
        <v>139</v>
      </c>
      <c r="B66" s="17">
        <v>5</v>
      </c>
      <c r="C66" s="4">
        <v>144</v>
      </c>
      <c r="D66" s="17">
        <v>6</v>
      </c>
      <c r="E66" s="9"/>
      <c r="F66" s="17"/>
      <c r="G66" s="9"/>
      <c r="H66" s="17"/>
      <c r="I66" s="9"/>
      <c r="J66" s="17"/>
      <c r="K66" s="9"/>
      <c r="L66" s="17"/>
    </row>
    <row r="67" spans="1:12" ht="12.75">
      <c r="A67" s="4">
        <v>140</v>
      </c>
      <c r="B67" s="17">
        <v>5</v>
      </c>
      <c r="C67" s="4">
        <v>145</v>
      </c>
      <c r="D67" s="17">
        <v>6</v>
      </c>
      <c r="E67" s="9"/>
      <c r="F67" s="17"/>
      <c r="G67" s="9"/>
      <c r="H67" s="17"/>
      <c r="I67" s="9"/>
      <c r="J67" s="17"/>
      <c r="K67" s="9"/>
      <c r="L67" s="17"/>
    </row>
    <row r="68" spans="1:12" ht="12.75">
      <c r="A68" s="4">
        <v>141</v>
      </c>
      <c r="B68" s="17">
        <v>5</v>
      </c>
      <c r="C68" s="4">
        <v>146</v>
      </c>
      <c r="D68" s="17">
        <v>6</v>
      </c>
      <c r="E68" s="9"/>
      <c r="F68" s="17"/>
      <c r="G68" s="9"/>
      <c r="H68" s="17"/>
      <c r="I68" s="9"/>
      <c r="J68" s="17"/>
      <c r="K68" s="9"/>
      <c r="L68" s="17"/>
    </row>
    <row r="69" spans="1:12" ht="12.75">
      <c r="A69" s="4">
        <v>142</v>
      </c>
      <c r="B69" s="17">
        <v>4</v>
      </c>
      <c r="C69" s="4">
        <v>147</v>
      </c>
      <c r="D69" s="17">
        <v>6</v>
      </c>
      <c r="E69" s="9"/>
      <c r="F69" s="17"/>
      <c r="G69" s="9"/>
      <c r="H69" s="17"/>
      <c r="I69" s="9"/>
      <c r="J69" s="17"/>
      <c r="K69" s="9"/>
      <c r="L69" s="17"/>
    </row>
    <row r="70" spans="1:12" ht="12.75">
      <c r="A70" s="4">
        <v>143</v>
      </c>
      <c r="B70" s="17">
        <v>4</v>
      </c>
      <c r="C70" s="4">
        <v>148</v>
      </c>
      <c r="D70" s="17">
        <v>5</v>
      </c>
      <c r="E70" s="9"/>
      <c r="F70" s="17"/>
      <c r="G70" s="9"/>
      <c r="H70" s="17"/>
      <c r="I70" s="9"/>
      <c r="J70" s="17"/>
      <c r="K70" s="9"/>
      <c r="L70" s="17"/>
    </row>
    <row r="71" spans="1:12" ht="12.75">
      <c r="A71" s="4">
        <v>144</v>
      </c>
      <c r="B71" s="17">
        <v>4</v>
      </c>
      <c r="C71" s="4">
        <v>149</v>
      </c>
      <c r="D71" s="17">
        <v>5</v>
      </c>
      <c r="E71" s="9"/>
      <c r="F71" s="17"/>
      <c r="G71" s="9"/>
      <c r="H71" s="17"/>
      <c r="I71" s="9"/>
      <c r="J71" s="17"/>
      <c r="K71" s="9"/>
      <c r="L71" s="17"/>
    </row>
    <row r="72" spans="1:12" ht="12.75">
      <c r="A72" s="4">
        <v>145</v>
      </c>
      <c r="B72" s="17">
        <v>4</v>
      </c>
      <c r="C72" s="4">
        <v>150</v>
      </c>
      <c r="D72" s="17">
        <v>5</v>
      </c>
      <c r="E72" s="9"/>
      <c r="F72" s="17"/>
      <c r="G72" s="9"/>
      <c r="H72" s="17"/>
      <c r="I72" s="9"/>
      <c r="J72" s="17"/>
      <c r="K72" s="9"/>
      <c r="L72" s="17"/>
    </row>
    <row r="73" spans="1:12" ht="12.75">
      <c r="A73" s="4">
        <v>146</v>
      </c>
      <c r="B73" s="17">
        <v>4</v>
      </c>
      <c r="C73" s="4">
        <v>151</v>
      </c>
      <c r="D73" s="17">
        <v>5</v>
      </c>
      <c r="E73" s="9"/>
      <c r="F73" s="17"/>
      <c r="G73" s="9"/>
      <c r="H73" s="17"/>
      <c r="I73" s="9"/>
      <c r="J73" s="17"/>
      <c r="K73" s="9"/>
      <c r="L73" s="17"/>
    </row>
    <row r="74" spans="1:12" ht="12.75">
      <c r="A74" s="4">
        <v>147</v>
      </c>
      <c r="B74" s="17">
        <v>4</v>
      </c>
      <c r="C74" s="4">
        <v>152</v>
      </c>
      <c r="D74" s="17">
        <v>5</v>
      </c>
      <c r="E74" s="9"/>
      <c r="F74" s="17"/>
      <c r="G74" s="9"/>
      <c r="H74" s="17"/>
      <c r="I74" s="9"/>
      <c r="J74" s="17"/>
      <c r="K74" s="9"/>
      <c r="L74" s="17"/>
    </row>
    <row r="75" spans="1:12" ht="12.75">
      <c r="A75" s="4">
        <v>148</v>
      </c>
      <c r="B75" s="17">
        <v>3</v>
      </c>
      <c r="C75" s="4">
        <v>153</v>
      </c>
      <c r="D75" s="17">
        <v>4</v>
      </c>
      <c r="E75" s="9"/>
      <c r="F75" s="17"/>
      <c r="G75" s="9"/>
      <c r="H75" s="17"/>
      <c r="I75" s="9"/>
      <c r="J75" s="17"/>
      <c r="K75" s="9"/>
      <c r="L75" s="17"/>
    </row>
    <row r="76" spans="1:12" ht="12.75">
      <c r="A76" s="4">
        <v>149</v>
      </c>
      <c r="B76" s="17">
        <v>3</v>
      </c>
      <c r="C76" s="4">
        <v>154</v>
      </c>
      <c r="D76" s="17">
        <v>4</v>
      </c>
      <c r="E76" s="9"/>
      <c r="F76" s="17"/>
      <c r="G76" s="9"/>
      <c r="H76" s="17"/>
      <c r="I76" s="9"/>
      <c r="J76" s="17"/>
      <c r="K76" s="9"/>
      <c r="L76" s="17"/>
    </row>
    <row r="77" spans="1:12" ht="12.75">
      <c r="A77" s="4">
        <v>150</v>
      </c>
      <c r="B77" s="17">
        <v>3</v>
      </c>
      <c r="C77" s="4">
        <v>155</v>
      </c>
      <c r="D77" s="17">
        <v>4</v>
      </c>
      <c r="E77" s="9"/>
      <c r="F77" s="17"/>
      <c r="G77" s="9"/>
      <c r="H77" s="17"/>
      <c r="I77" s="9"/>
      <c r="J77" s="17"/>
      <c r="K77" s="9"/>
      <c r="L77" s="17"/>
    </row>
    <row r="78" spans="1:12" ht="12.75">
      <c r="A78" s="4">
        <v>151</v>
      </c>
      <c r="B78" s="17">
        <v>3</v>
      </c>
      <c r="C78" s="4">
        <v>156</v>
      </c>
      <c r="D78" s="17">
        <v>4</v>
      </c>
      <c r="E78" s="9"/>
      <c r="F78" s="17"/>
      <c r="G78" s="9"/>
      <c r="H78" s="17"/>
      <c r="I78" s="9"/>
      <c r="J78" s="17"/>
      <c r="K78" s="9"/>
      <c r="L78" s="17"/>
    </row>
    <row r="79" spans="1:12" ht="12.75">
      <c r="A79" s="4">
        <v>152</v>
      </c>
      <c r="B79" s="17">
        <v>3</v>
      </c>
      <c r="C79" s="4">
        <v>157</v>
      </c>
      <c r="D79" s="17">
        <v>4</v>
      </c>
      <c r="E79" s="9"/>
      <c r="F79" s="17"/>
      <c r="G79" s="9"/>
      <c r="H79" s="17"/>
      <c r="I79" s="9"/>
      <c r="J79" s="17"/>
      <c r="K79" s="9"/>
      <c r="L79" s="17"/>
    </row>
    <row r="80" spans="1:12" ht="12.75">
      <c r="A80" s="4">
        <v>153</v>
      </c>
      <c r="B80" s="17">
        <v>3</v>
      </c>
      <c r="C80" s="4">
        <v>158</v>
      </c>
      <c r="D80" s="17">
        <v>4</v>
      </c>
      <c r="E80" s="9"/>
      <c r="F80" s="17"/>
      <c r="G80" s="9"/>
      <c r="H80" s="17"/>
      <c r="I80" s="9"/>
      <c r="J80" s="17"/>
      <c r="K80" s="9"/>
      <c r="L80" s="17"/>
    </row>
    <row r="81" spans="1:12" ht="12.75">
      <c r="A81" s="4">
        <v>154</v>
      </c>
      <c r="B81" s="17">
        <v>2</v>
      </c>
      <c r="C81" s="4">
        <v>159</v>
      </c>
      <c r="D81" s="17">
        <v>4</v>
      </c>
      <c r="E81" s="9"/>
      <c r="F81" s="17"/>
      <c r="G81" s="9"/>
      <c r="H81" s="17"/>
      <c r="I81" s="9"/>
      <c r="J81" s="17"/>
      <c r="K81" s="9"/>
      <c r="L81" s="17"/>
    </row>
    <row r="82" spans="1:12" ht="12.75">
      <c r="A82" s="4">
        <v>155</v>
      </c>
      <c r="B82" s="17">
        <v>2</v>
      </c>
      <c r="C82" s="4">
        <v>160</v>
      </c>
      <c r="D82" s="17">
        <v>3</v>
      </c>
      <c r="E82" s="9"/>
      <c r="F82" s="17"/>
      <c r="G82" s="9"/>
      <c r="H82" s="17"/>
      <c r="I82" s="9"/>
      <c r="J82" s="17"/>
      <c r="K82" s="9"/>
      <c r="L82" s="17"/>
    </row>
    <row r="83" spans="1:12" ht="12.75">
      <c r="A83" s="4">
        <v>156</v>
      </c>
      <c r="B83" s="17">
        <v>2</v>
      </c>
      <c r="C83" s="4">
        <v>161</v>
      </c>
      <c r="D83" s="17">
        <v>3</v>
      </c>
      <c r="E83" s="9"/>
      <c r="F83" s="17"/>
      <c r="G83" s="9"/>
      <c r="H83" s="17"/>
      <c r="I83" s="9"/>
      <c r="J83" s="17"/>
      <c r="K83" s="9"/>
      <c r="L83" s="17"/>
    </row>
    <row r="84" spans="1:12" ht="12.75">
      <c r="A84" s="4">
        <v>157</v>
      </c>
      <c r="B84" s="17">
        <v>2</v>
      </c>
      <c r="C84" s="4">
        <v>162</v>
      </c>
      <c r="D84" s="17">
        <v>3</v>
      </c>
      <c r="E84" s="9"/>
      <c r="F84" s="17"/>
      <c r="G84" s="9"/>
      <c r="H84" s="17"/>
      <c r="I84" s="9"/>
      <c r="J84" s="17"/>
      <c r="K84" s="9"/>
      <c r="L84" s="17"/>
    </row>
    <row r="85" spans="1:12" ht="12.75">
      <c r="A85" s="4">
        <v>158</v>
      </c>
      <c r="B85" s="17">
        <v>2</v>
      </c>
      <c r="C85" s="4">
        <v>163</v>
      </c>
      <c r="D85" s="17">
        <v>3</v>
      </c>
      <c r="E85" s="9"/>
      <c r="F85" s="17"/>
      <c r="G85" s="9"/>
      <c r="H85" s="17"/>
      <c r="I85" s="9"/>
      <c r="J85" s="17"/>
      <c r="K85" s="9"/>
      <c r="L85" s="17"/>
    </row>
    <row r="86" spans="1:12" ht="12.75">
      <c r="A86" s="4">
        <v>159</v>
      </c>
      <c r="B86" s="17">
        <v>2</v>
      </c>
      <c r="C86" s="4">
        <v>164</v>
      </c>
      <c r="D86" s="17">
        <v>3</v>
      </c>
      <c r="E86" s="9"/>
      <c r="F86" s="17"/>
      <c r="G86" s="9"/>
      <c r="H86" s="17"/>
      <c r="I86" s="9"/>
      <c r="J86" s="17"/>
      <c r="K86" s="9"/>
      <c r="L86" s="17"/>
    </row>
    <row r="87" spans="1:12" ht="12.75">
      <c r="A87" s="4">
        <v>160</v>
      </c>
      <c r="B87" s="17">
        <v>2</v>
      </c>
      <c r="C87" s="4">
        <v>165</v>
      </c>
      <c r="D87" s="17">
        <v>3</v>
      </c>
      <c r="E87" s="9"/>
      <c r="F87" s="17"/>
      <c r="G87" s="9"/>
      <c r="H87" s="17"/>
      <c r="I87" s="9"/>
      <c r="J87" s="17"/>
      <c r="K87" s="9"/>
      <c r="L87" s="17"/>
    </row>
    <row r="88" spans="1:12" ht="12.75">
      <c r="A88" s="4">
        <v>161</v>
      </c>
      <c r="B88" s="17">
        <v>1</v>
      </c>
      <c r="C88" s="4">
        <v>166</v>
      </c>
      <c r="D88" s="17">
        <v>3</v>
      </c>
      <c r="E88" s="9"/>
      <c r="F88" s="17"/>
      <c r="G88" s="9"/>
      <c r="H88" s="17"/>
      <c r="I88" s="9"/>
      <c r="J88" s="17"/>
      <c r="K88" s="9"/>
      <c r="L88" s="17"/>
    </row>
    <row r="89" spans="1:12" ht="12.75">
      <c r="A89" s="4">
        <v>162</v>
      </c>
      <c r="B89" s="17">
        <v>1</v>
      </c>
      <c r="C89" s="4">
        <v>167</v>
      </c>
      <c r="D89" s="17">
        <v>2</v>
      </c>
      <c r="E89" s="9"/>
      <c r="F89" s="17"/>
      <c r="G89" s="9"/>
      <c r="H89" s="17"/>
      <c r="I89" s="9"/>
      <c r="J89" s="17"/>
      <c r="K89" s="9"/>
      <c r="L89" s="17"/>
    </row>
    <row r="90" spans="1:12" ht="12.75">
      <c r="A90" s="4">
        <v>163</v>
      </c>
      <c r="B90" s="17">
        <v>1</v>
      </c>
      <c r="C90" s="4">
        <v>168</v>
      </c>
      <c r="D90" s="17">
        <v>2</v>
      </c>
      <c r="E90" s="9"/>
      <c r="F90" s="17"/>
      <c r="G90" s="9"/>
      <c r="H90" s="17"/>
      <c r="I90" s="9"/>
      <c r="J90" s="17"/>
      <c r="K90" s="9"/>
      <c r="L90" s="17"/>
    </row>
    <row r="91" spans="1:12" ht="12.75">
      <c r="A91" s="4">
        <v>164</v>
      </c>
      <c r="B91" s="17">
        <v>1</v>
      </c>
      <c r="C91" s="4">
        <v>169</v>
      </c>
      <c r="D91" s="17">
        <v>2</v>
      </c>
      <c r="E91" s="9"/>
      <c r="F91" s="17"/>
      <c r="G91" s="9"/>
      <c r="H91" s="17"/>
      <c r="I91" s="9"/>
      <c r="J91" s="17"/>
      <c r="K91" s="9"/>
      <c r="L91" s="17"/>
    </row>
    <row r="92" spans="1:12" ht="12.75">
      <c r="A92" s="4">
        <v>165</v>
      </c>
      <c r="B92" s="17">
        <v>1</v>
      </c>
      <c r="C92" s="4">
        <v>170</v>
      </c>
      <c r="D92" s="17">
        <v>2</v>
      </c>
      <c r="E92" s="9"/>
      <c r="F92" s="17"/>
      <c r="G92" s="9"/>
      <c r="H92" s="17"/>
      <c r="I92" s="9"/>
      <c r="J92" s="17"/>
      <c r="K92" s="9"/>
      <c r="L92" s="17"/>
    </row>
    <row r="93" spans="1:12" ht="12.75">
      <c r="A93" s="4">
        <v>166</v>
      </c>
      <c r="B93" s="17">
        <v>1</v>
      </c>
      <c r="C93" s="4">
        <v>171</v>
      </c>
      <c r="D93" s="17">
        <v>2</v>
      </c>
      <c r="E93" s="9"/>
      <c r="F93" s="17"/>
      <c r="G93" s="9"/>
      <c r="H93" s="17"/>
      <c r="I93" s="9"/>
      <c r="J93" s="17"/>
      <c r="K93" s="9"/>
      <c r="L93" s="17"/>
    </row>
    <row r="94" spans="1:12" ht="12.75">
      <c r="A94" s="4">
        <v>167</v>
      </c>
      <c r="B94" s="17">
        <v>1</v>
      </c>
      <c r="C94" s="4">
        <v>172</v>
      </c>
      <c r="D94" s="17">
        <v>2</v>
      </c>
      <c r="E94" s="9"/>
      <c r="F94" s="17"/>
      <c r="G94" s="9"/>
      <c r="H94" s="17"/>
      <c r="I94" s="9"/>
      <c r="J94" s="17"/>
      <c r="K94" s="9"/>
      <c r="L94" s="17"/>
    </row>
    <row r="95" spans="1:12" ht="12.75">
      <c r="A95" s="4">
        <v>168</v>
      </c>
      <c r="B95" s="17">
        <v>1</v>
      </c>
      <c r="C95" s="4">
        <v>173</v>
      </c>
      <c r="D95" s="17">
        <v>2</v>
      </c>
      <c r="E95" s="9"/>
      <c r="F95" s="17"/>
      <c r="G95" s="9"/>
      <c r="H95" s="17"/>
      <c r="I95" s="9"/>
      <c r="J95" s="17"/>
      <c r="K95" s="9"/>
      <c r="L95" s="17"/>
    </row>
    <row r="96" spans="1:12" ht="12.75">
      <c r="A96" s="4">
        <v>169</v>
      </c>
      <c r="B96" s="17">
        <v>1</v>
      </c>
      <c r="C96" s="4">
        <v>174</v>
      </c>
      <c r="D96" s="17">
        <v>1</v>
      </c>
      <c r="E96" s="9"/>
      <c r="F96" s="17"/>
      <c r="G96" s="9"/>
      <c r="H96" s="17"/>
      <c r="I96" s="9"/>
      <c r="J96" s="17"/>
      <c r="K96" s="9"/>
      <c r="L96" s="17"/>
    </row>
    <row r="97" spans="1:12" ht="12.75">
      <c r="A97" s="4">
        <v>170</v>
      </c>
      <c r="B97" s="17">
        <v>1</v>
      </c>
      <c r="C97" s="4">
        <v>175</v>
      </c>
      <c r="D97" s="17">
        <v>1</v>
      </c>
      <c r="E97" s="9"/>
      <c r="F97" s="17"/>
      <c r="G97" s="9"/>
      <c r="H97" s="17"/>
      <c r="I97" s="9"/>
      <c r="J97" s="17"/>
      <c r="K97" s="9"/>
      <c r="L97" s="17"/>
    </row>
    <row r="98" spans="1:12" ht="12.75">
      <c r="A98" s="4">
        <v>171</v>
      </c>
      <c r="B98" s="17">
        <v>1</v>
      </c>
      <c r="C98" s="4">
        <v>176</v>
      </c>
      <c r="D98" s="17">
        <v>1</v>
      </c>
      <c r="E98" s="9"/>
      <c r="F98" s="17"/>
      <c r="G98" s="9"/>
      <c r="H98" s="17"/>
      <c r="I98" s="9"/>
      <c r="J98" s="17"/>
      <c r="K98" s="9"/>
      <c r="L98" s="17"/>
    </row>
    <row r="99" spans="1:12" ht="12.75">
      <c r="A99" s="4">
        <v>172</v>
      </c>
      <c r="B99" s="17">
        <v>1</v>
      </c>
      <c r="C99" s="4">
        <v>177</v>
      </c>
      <c r="D99" s="17">
        <v>1</v>
      </c>
      <c r="E99" s="9"/>
      <c r="F99" s="17"/>
      <c r="G99" s="9"/>
      <c r="H99" s="17"/>
      <c r="I99" s="9"/>
      <c r="J99" s="17"/>
      <c r="K99" s="9"/>
      <c r="L99" s="17"/>
    </row>
    <row r="100" spans="1:12" ht="12.75">
      <c r="A100" s="4">
        <v>173</v>
      </c>
      <c r="B100" s="17">
        <v>1</v>
      </c>
      <c r="C100" s="4">
        <v>178</v>
      </c>
      <c r="D100" s="17">
        <v>1</v>
      </c>
      <c r="E100" s="9"/>
      <c r="F100" s="17"/>
      <c r="G100" s="9"/>
      <c r="H100" s="17"/>
      <c r="I100" s="9"/>
      <c r="J100" s="17"/>
      <c r="K100" s="9"/>
      <c r="L100" s="17"/>
    </row>
    <row r="101" spans="1:12" ht="12.75">
      <c r="A101" s="4">
        <v>174</v>
      </c>
      <c r="B101" s="17">
        <v>1</v>
      </c>
      <c r="C101" s="4">
        <v>179</v>
      </c>
      <c r="D101" s="17">
        <v>1</v>
      </c>
      <c r="E101" s="9"/>
      <c r="F101" s="17"/>
      <c r="G101" s="9"/>
      <c r="H101" s="17"/>
      <c r="I101" s="9"/>
      <c r="J101" s="17"/>
      <c r="K101" s="9"/>
      <c r="L101" s="17"/>
    </row>
    <row r="102" spans="1:12" ht="12.75">
      <c r="A102" s="4">
        <v>174</v>
      </c>
      <c r="B102" s="17">
        <v>1</v>
      </c>
      <c r="C102" s="4">
        <v>180</v>
      </c>
      <c r="D102" s="17">
        <v>1</v>
      </c>
      <c r="E102" s="9"/>
      <c r="F102" s="17"/>
      <c r="G102" s="9"/>
      <c r="H102" s="17"/>
      <c r="I102" s="9"/>
      <c r="J102" s="17"/>
      <c r="K102" s="9"/>
      <c r="L102" s="1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1"/>
  <sheetViews>
    <sheetView zoomScalePageLayoutView="0" workbookViewId="0" topLeftCell="E1">
      <selection activeCell="K13" sqref="K13"/>
    </sheetView>
  </sheetViews>
  <sheetFormatPr defaultColWidth="8.625" defaultRowHeight="15.75"/>
  <cols>
    <col min="1" max="1" width="4.625" style="64" bestFit="1" customWidth="1"/>
    <col min="2" max="2" width="4.125" style="56" bestFit="1" customWidth="1"/>
    <col min="3" max="3" width="4.625" style="64" bestFit="1" customWidth="1"/>
    <col min="4" max="4" width="4.125" style="56" bestFit="1" customWidth="1"/>
    <col min="5" max="5" width="6.75390625" style="64" bestFit="1" customWidth="1"/>
    <col min="6" max="6" width="4.125" style="67" bestFit="1" customWidth="1"/>
    <col min="7" max="7" width="6.75390625" style="67" bestFit="1" customWidth="1"/>
    <col min="8" max="8" width="4.125" style="56" bestFit="1" customWidth="1"/>
    <col min="9" max="9" width="5.50390625" style="64" bestFit="1" customWidth="1"/>
    <col min="10" max="10" width="4.125" style="56" bestFit="1" customWidth="1"/>
    <col min="11" max="11" width="5.50390625" style="65" bestFit="1" customWidth="1"/>
    <col min="12" max="12" width="4.125" style="56" bestFit="1" customWidth="1"/>
    <col min="13" max="13" width="6.375" style="65" bestFit="1" customWidth="1"/>
    <col min="14" max="14" width="4.125" style="56" bestFit="1" customWidth="1"/>
    <col min="15" max="15" width="6.375" style="65" bestFit="1" customWidth="1"/>
    <col min="16" max="16" width="4.125" style="56" bestFit="1" customWidth="1"/>
    <col min="17" max="17" width="11.125" style="65" bestFit="1" customWidth="1"/>
    <col min="18" max="18" width="4.125" style="56" bestFit="1" customWidth="1"/>
    <col min="19" max="19" width="11.125" style="65" bestFit="1" customWidth="1"/>
    <col min="20" max="20" width="4.125" style="56" bestFit="1" customWidth="1"/>
    <col min="21" max="21" width="9.875" style="66" bestFit="1" customWidth="1"/>
    <col min="22" max="22" width="4.125" style="56" bestFit="1" customWidth="1"/>
    <col min="23" max="23" width="4.875" style="66" bestFit="1" customWidth="1"/>
    <col min="24" max="24" width="4.125" style="56" bestFit="1" customWidth="1"/>
    <col min="25" max="25" width="8.50390625" style="66" bestFit="1" customWidth="1"/>
    <col min="26" max="26" width="4.125" style="56" bestFit="1" customWidth="1"/>
    <col min="27" max="27" width="7.375" style="66" bestFit="1" customWidth="1"/>
    <col min="28" max="28" width="4.125" style="56" bestFit="1" customWidth="1"/>
    <col min="29" max="29" width="6.00390625" style="66" bestFit="1" customWidth="1"/>
    <col min="30" max="30" width="4.125" style="56" bestFit="1" customWidth="1"/>
    <col min="31" max="31" width="7.00390625" style="66" customWidth="1"/>
    <col min="32" max="32" width="4.125" style="56" bestFit="1" customWidth="1"/>
    <col min="33" max="33" width="8.25390625" style="66" bestFit="1" customWidth="1"/>
    <col min="34" max="34" width="4.125" style="56" bestFit="1" customWidth="1"/>
    <col min="35" max="35" width="8.75390625" style="66" bestFit="1" customWidth="1"/>
    <col min="36" max="36" width="4.125" style="56" bestFit="1" customWidth="1"/>
    <col min="37" max="16384" width="8.625" style="56" customWidth="1"/>
  </cols>
  <sheetData>
    <row r="1" spans="1:36" s="51" customFormat="1" ht="13.5" thickBot="1">
      <c r="A1" s="47" t="s">
        <v>3</v>
      </c>
      <c r="B1" s="48" t="s">
        <v>14</v>
      </c>
      <c r="C1" s="47" t="s">
        <v>21</v>
      </c>
      <c r="D1" s="48" t="s">
        <v>14</v>
      </c>
      <c r="E1" s="47" t="s">
        <v>27</v>
      </c>
      <c r="F1" s="48" t="s">
        <v>14</v>
      </c>
      <c r="G1" s="47" t="s">
        <v>324</v>
      </c>
      <c r="H1" s="48" t="s">
        <v>14</v>
      </c>
      <c r="I1" s="47" t="s">
        <v>22</v>
      </c>
      <c r="J1" s="48" t="s">
        <v>14</v>
      </c>
      <c r="K1" s="49" t="s">
        <v>6</v>
      </c>
      <c r="L1" s="48" t="s">
        <v>14</v>
      </c>
      <c r="M1" s="49" t="s">
        <v>23</v>
      </c>
      <c r="N1" s="48" t="s">
        <v>14</v>
      </c>
      <c r="O1" s="49" t="s">
        <v>34</v>
      </c>
      <c r="P1" s="48" t="s">
        <v>14</v>
      </c>
      <c r="Q1" s="49" t="s">
        <v>24</v>
      </c>
      <c r="R1" s="48" t="s">
        <v>14</v>
      </c>
      <c r="S1" s="49" t="s">
        <v>35</v>
      </c>
      <c r="T1" s="48" t="s">
        <v>14</v>
      </c>
      <c r="U1" s="50" t="s">
        <v>28</v>
      </c>
      <c r="V1" s="48" t="s">
        <v>14</v>
      </c>
      <c r="W1" s="50" t="s">
        <v>36</v>
      </c>
      <c r="X1" s="48" t="s">
        <v>14</v>
      </c>
      <c r="Y1" s="50" t="s">
        <v>29</v>
      </c>
      <c r="Z1" s="48" t="s">
        <v>14</v>
      </c>
      <c r="AA1" s="50" t="s">
        <v>30</v>
      </c>
      <c r="AB1" s="48" t="s">
        <v>14</v>
      </c>
      <c r="AC1" s="50" t="s">
        <v>31</v>
      </c>
      <c r="AD1" s="48" t="s">
        <v>14</v>
      </c>
      <c r="AE1" s="50" t="s">
        <v>32</v>
      </c>
      <c r="AF1" s="48" t="s">
        <v>14</v>
      </c>
      <c r="AG1" s="50" t="s">
        <v>33</v>
      </c>
      <c r="AH1" s="48" t="s">
        <v>14</v>
      </c>
      <c r="AI1" s="50" t="s">
        <v>37</v>
      </c>
      <c r="AJ1" s="48" t="s">
        <v>14</v>
      </c>
    </row>
    <row r="2" spans="1:36" ht="13.5" thickTop="1">
      <c r="A2" s="52">
        <v>0</v>
      </c>
      <c r="B2" s="53">
        <v>25</v>
      </c>
      <c r="C2" s="52">
        <v>0</v>
      </c>
      <c r="D2" s="53">
        <v>25</v>
      </c>
      <c r="E2" s="52">
        <v>0</v>
      </c>
      <c r="F2" s="53">
        <v>25</v>
      </c>
      <c r="G2" s="52">
        <v>0</v>
      </c>
      <c r="H2" s="53">
        <v>25</v>
      </c>
      <c r="I2" s="52">
        <v>0</v>
      </c>
      <c r="J2" s="53">
        <v>25</v>
      </c>
      <c r="K2" s="54">
        <v>0</v>
      </c>
      <c r="L2" s="53">
        <v>25</v>
      </c>
      <c r="M2" s="54">
        <v>0</v>
      </c>
      <c r="N2" s="53">
        <v>25</v>
      </c>
      <c r="O2" s="54">
        <v>0</v>
      </c>
      <c r="P2" s="53">
        <v>25</v>
      </c>
      <c r="Q2" s="54">
        <v>0</v>
      </c>
      <c r="R2" s="53">
        <v>25</v>
      </c>
      <c r="S2" s="54">
        <v>0</v>
      </c>
      <c r="T2" s="53">
        <v>25</v>
      </c>
      <c r="U2" s="55">
        <v>0</v>
      </c>
      <c r="V2" s="53">
        <v>1</v>
      </c>
      <c r="W2" s="55">
        <v>0</v>
      </c>
      <c r="X2" s="53">
        <v>1</v>
      </c>
      <c r="Y2" s="55">
        <v>0</v>
      </c>
      <c r="Z2" s="53">
        <v>1</v>
      </c>
      <c r="AA2" s="55">
        <v>0</v>
      </c>
      <c r="AB2" s="53">
        <v>1</v>
      </c>
      <c r="AC2" s="55">
        <v>0</v>
      </c>
      <c r="AD2" s="53">
        <v>1</v>
      </c>
      <c r="AE2" s="55">
        <v>0</v>
      </c>
      <c r="AF2" s="53">
        <v>1</v>
      </c>
      <c r="AG2" s="55">
        <v>0</v>
      </c>
      <c r="AH2" s="53">
        <v>1</v>
      </c>
      <c r="AI2" s="55">
        <v>0</v>
      </c>
      <c r="AJ2" s="53">
        <v>1</v>
      </c>
    </row>
    <row r="3" spans="1:36" ht="12.75">
      <c r="A3" s="23">
        <v>68</v>
      </c>
      <c r="B3" s="57">
        <v>25</v>
      </c>
      <c r="C3" s="23">
        <v>79</v>
      </c>
      <c r="D3" s="57">
        <v>25</v>
      </c>
      <c r="E3" s="23">
        <v>87</v>
      </c>
      <c r="F3" s="57">
        <v>25</v>
      </c>
      <c r="G3" s="23">
        <v>270</v>
      </c>
      <c r="H3" s="57">
        <v>25</v>
      </c>
      <c r="I3" s="23">
        <v>154</v>
      </c>
      <c r="J3" s="57">
        <v>25</v>
      </c>
      <c r="K3" s="58">
        <v>1240</v>
      </c>
      <c r="L3" s="57">
        <v>25</v>
      </c>
      <c r="M3" s="58">
        <v>3080</v>
      </c>
      <c r="N3" s="57">
        <v>25</v>
      </c>
      <c r="O3" s="58">
        <v>7000</v>
      </c>
      <c r="P3" s="57">
        <v>25</v>
      </c>
      <c r="Q3" s="58">
        <v>5100</v>
      </c>
      <c r="R3" s="57">
        <v>25</v>
      </c>
      <c r="S3" s="58">
        <v>11300</v>
      </c>
      <c r="T3" s="57">
        <v>25</v>
      </c>
      <c r="U3" s="59">
        <v>210</v>
      </c>
      <c r="V3" s="57">
        <v>2</v>
      </c>
      <c r="W3" s="59">
        <v>500</v>
      </c>
      <c r="X3" s="57">
        <v>2</v>
      </c>
      <c r="Y3" s="59">
        <v>80</v>
      </c>
      <c r="Z3" s="57">
        <v>2</v>
      </c>
      <c r="AA3" s="59">
        <v>80</v>
      </c>
      <c r="AB3" s="57">
        <v>2</v>
      </c>
      <c r="AC3" s="59">
        <v>400</v>
      </c>
      <c r="AD3" s="57">
        <v>2</v>
      </c>
      <c r="AE3" s="59">
        <v>200</v>
      </c>
      <c r="AF3" s="57">
        <v>2</v>
      </c>
      <c r="AG3" s="59">
        <v>500</v>
      </c>
      <c r="AH3" s="57">
        <v>2</v>
      </c>
      <c r="AI3" s="59">
        <v>300</v>
      </c>
      <c r="AJ3" s="57">
        <v>2</v>
      </c>
    </row>
    <row r="4" spans="1:36" ht="12.75">
      <c r="A4" s="23"/>
      <c r="B4" s="57"/>
      <c r="C4" s="23">
        <v>80</v>
      </c>
      <c r="D4" s="57">
        <v>24</v>
      </c>
      <c r="E4" s="23">
        <v>88</v>
      </c>
      <c r="F4" s="57">
        <v>24</v>
      </c>
      <c r="G4" s="23">
        <v>275</v>
      </c>
      <c r="H4" s="57">
        <v>24</v>
      </c>
      <c r="I4" s="23">
        <v>155</v>
      </c>
      <c r="J4" s="57">
        <v>24</v>
      </c>
      <c r="K4" s="58">
        <v>1241</v>
      </c>
      <c r="L4" s="57">
        <v>24</v>
      </c>
      <c r="M4" s="58">
        <v>9081</v>
      </c>
      <c r="N4" s="57">
        <v>24</v>
      </c>
      <c r="O4" s="58">
        <v>7001</v>
      </c>
      <c r="P4" s="57">
        <v>24</v>
      </c>
      <c r="Q4" s="58">
        <v>5101</v>
      </c>
      <c r="R4" s="57">
        <v>24</v>
      </c>
      <c r="S4" s="58">
        <v>11301</v>
      </c>
      <c r="T4" s="57">
        <v>24</v>
      </c>
      <c r="U4" s="59"/>
      <c r="V4" s="57"/>
      <c r="W4" s="59"/>
      <c r="X4" s="57"/>
      <c r="Y4" s="59"/>
      <c r="Z4" s="57"/>
      <c r="AA4" s="59"/>
      <c r="AB4" s="57"/>
      <c r="AC4" s="59"/>
      <c r="AD4" s="57"/>
      <c r="AE4" s="59"/>
      <c r="AF4" s="57"/>
      <c r="AG4" s="59"/>
      <c r="AH4" s="57"/>
      <c r="AI4" s="59"/>
      <c r="AJ4" s="57"/>
    </row>
    <row r="5" spans="1:36" ht="12.75">
      <c r="A5" s="23">
        <v>69</v>
      </c>
      <c r="B5" s="57">
        <v>24</v>
      </c>
      <c r="C5" s="23">
        <v>81</v>
      </c>
      <c r="D5" s="57">
        <v>24</v>
      </c>
      <c r="E5" s="23">
        <v>89</v>
      </c>
      <c r="F5" s="57">
        <v>24</v>
      </c>
      <c r="G5" s="23">
        <v>280</v>
      </c>
      <c r="H5" s="57">
        <v>24</v>
      </c>
      <c r="I5" s="23">
        <v>157</v>
      </c>
      <c r="J5" s="57">
        <v>24</v>
      </c>
      <c r="K5" s="58">
        <v>1260</v>
      </c>
      <c r="L5" s="57">
        <v>24</v>
      </c>
      <c r="M5" s="58">
        <v>3120</v>
      </c>
      <c r="N5" s="57">
        <v>24</v>
      </c>
      <c r="O5" s="58">
        <v>7100</v>
      </c>
      <c r="P5" s="57">
        <v>24</v>
      </c>
      <c r="Q5" s="58">
        <v>5200</v>
      </c>
      <c r="R5" s="57">
        <v>24</v>
      </c>
      <c r="S5" s="58">
        <v>11550</v>
      </c>
      <c r="T5" s="57">
        <v>24</v>
      </c>
      <c r="U5" s="59">
        <v>230</v>
      </c>
      <c r="V5" s="57">
        <v>3</v>
      </c>
      <c r="W5" s="59">
        <v>550</v>
      </c>
      <c r="X5" s="57">
        <v>3</v>
      </c>
      <c r="Y5" s="59">
        <v>85</v>
      </c>
      <c r="Z5" s="57">
        <v>3</v>
      </c>
      <c r="AA5" s="59">
        <v>85</v>
      </c>
      <c r="AB5" s="57">
        <v>3</v>
      </c>
      <c r="AC5" s="59">
        <v>440</v>
      </c>
      <c r="AD5" s="57">
        <v>3</v>
      </c>
      <c r="AE5" s="59">
        <v>300</v>
      </c>
      <c r="AF5" s="57">
        <v>3</v>
      </c>
      <c r="AG5" s="59">
        <v>600</v>
      </c>
      <c r="AH5" s="57">
        <v>3</v>
      </c>
      <c r="AI5" s="59">
        <v>400</v>
      </c>
      <c r="AJ5" s="57">
        <v>3</v>
      </c>
    </row>
    <row r="6" spans="1:36" ht="12.75">
      <c r="A6" s="23"/>
      <c r="B6" s="57"/>
      <c r="C6" s="23">
        <v>82</v>
      </c>
      <c r="D6" s="57">
        <v>23</v>
      </c>
      <c r="E6" s="23">
        <v>90</v>
      </c>
      <c r="F6" s="57">
        <v>23</v>
      </c>
      <c r="G6" s="23">
        <v>285</v>
      </c>
      <c r="H6" s="57">
        <v>23</v>
      </c>
      <c r="I6" s="23">
        <v>158</v>
      </c>
      <c r="J6" s="57">
        <v>23</v>
      </c>
      <c r="K6" s="58">
        <v>1261</v>
      </c>
      <c r="L6" s="57">
        <v>23</v>
      </c>
      <c r="M6" s="58">
        <v>3121</v>
      </c>
      <c r="N6" s="57">
        <v>23</v>
      </c>
      <c r="O6" s="58">
        <v>7101</v>
      </c>
      <c r="P6" s="57">
        <v>23</v>
      </c>
      <c r="Q6" s="58">
        <v>5201</v>
      </c>
      <c r="R6" s="57">
        <v>23</v>
      </c>
      <c r="S6" s="58">
        <v>11551</v>
      </c>
      <c r="T6" s="57">
        <v>23</v>
      </c>
      <c r="U6" s="59"/>
      <c r="V6" s="57"/>
      <c r="W6" s="59"/>
      <c r="X6" s="57"/>
      <c r="Y6" s="59"/>
      <c r="Z6" s="57"/>
      <c r="AA6" s="59"/>
      <c r="AB6" s="57"/>
      <c r="AC6" s="59"/>
      <c r="AD6" s="57"/>
      <c r="AE6" s="59"/>
      <c r="AF6" s="57"/>
      <c r="AG6" s="59"/>
      <c r="AH6" s="57"/>
      <c r="AI6" s="59"/>
      <c r="AJ6" s="57"/>
    </row>
    <row r="7" spans="1:36" ht="12.75">
      <c r="A7" s="23">
        <v>70</v>
      </c>
      <c r="B7" s="57">
        <v>23</v>
      </c>
      <c r="C7" s="23">
        <v>83</v>
      </c>
      <c r="D7" s="57">
        <v>23</v>
      </c>
      <c r="E7" s="23">
        <v>91</v>
      </c>
      <c r="F7" s="57">
        <v>23</v>
      </c>
      <c r="G7" s="23">
        <v>290</v>
      </c>
      <c r="H7" s="57">
        <v>23</v>
      </c>
      <c r="I7" s="23">
        <v>160</v>
      </c>
      <c r="J7" s="57">
        <v>23</v>
      </c>
      <c r="K7" s="58">
        <v>1280</v>
      </c>
      <c r="L7" s="57">
        <v>23</v>
      </c>
      <c r="M7" s="58">
        <v>3160</v>
      </c>
      <c r="N7" s="57">
        <v>23</v>
      </c>
      <c r="O7" s="58">
        <v>7200</v>
      </c>
      <c r="P7" s="57">
        <v>23</v>
      </c>
      <c r="Q7" s="58">
        <v>5300</v>
      </c>
      <c r="R7" s="57">
        <v>23</v>
      </c>
      <c r="S7" s="58">
        <v>12100</v>
      </c>
      <c r="T7" s="57">
        <v>23</v>
      </c>
      <c r="U7" s="59">
        <v>240</v>
      </c>
      <c r="V7" s="57">
        <v>4</v>
      </c>
      <c r="W7" s="59">
        <v>575</v>
      </c>
      <c r="X7" s="57">
        <v>4</v>
      </c>
      <c r="Y7" s="59"/>
      <c r="Z7" s="57">
        <v>4</v>
      </c>
      <c r="AA7" s="59">
        <v>90</v>
      </c>
      <c r="AB7" s="57">
        <v>4</v>
      </c>
      <c r="AC7" s="59">
        <v>480</v>
      </c>
      <c r="AD7" s="57">
        <v>4</v>
      </c>
      <c r="AE7" s="59">
        <v>400</v>
      </c>
      <c r="AF7" s="57">
        <v>4</v>
      </c>
      <c r="AG7" s="59">
        <v>700</v>
      </c>
      <c r="AH7" s="57">
        <v>4</v>
      </c>
      <c r="AI7" s="59">
        <v>500</v>
      </c>
      <c r="AJ7" s="57">
        <v>4</v>
      </c>
    </row>
    <row r="8" spans="1:36" ht="12.75">
      <c r="A8" s="23">
        <v>71</v>
      </c>
      <c r="B8" s="57">
        <v>22</v>
      </c>
      <c r="C8" s="23">
        <v>84</v>
      </c>
      <c r="D8" s="57">
        <v>22</v>
      </c>
      <c r="E8" s="23">
        <v>92</v>
      </c>
      <c r="F8" s="57">
        <v>22</v>
      </c>
      <c r="G8" s="23">
        <v>295</v>
      </c>
      <c r="H8" s="57">
        <v>22</v>
      </c>
      <c r="I8" s="23">
        <v>161</v>
      </c>
      <c r="J8" s="57">
        <v>22</v>
      </c>
      <c r="K8" s="58">
        <v>1281</v>
      </c>
      <c r="L8" s="57">
        <v>22</v>
      </c>
      <c r="M8" s="58">
        <v>3161</v>
      </c>
      <c r="N8" s="57">
        <v>22</v>
      </c>
      <c r="O8" s="58">
        <v>7201</v>
      </c>
      <c r="P8" s="57">
        <v>22</v>
      </c>
      <c r="Q8" s="58">
        <v>5301</v>
      </c>
      <c r="R8" s="57">
        <v>22</v>
      </c>
      <c r="S8" s="58">
        <v>12101</v>
      </c>
      <c r="T8" s="57">
        <v>22</v>
      </c>
      <c r="U8" s="59"/>
      <c r="V8" s="57"/>
      <c r="W8" s="59"/>
      <c r="X8" s="57"/>
      <c r="Y8" s="59"/>
      <c r="Z8" s="57"/>
      <c r="AA8" s="59"/>
      <c r="AB8" s="57"/>
      <c r="AC8" s="59"/>
      <c r="AD8" s="57"/>
      <c r="AE8" s="59"/>
      <c r="AF8" s="57"/>
      <c r="AG8" s="59"/>
      <c r="AH8" s="57"/>
      <c r="AI8" s="59"/>
      <c r="AJ8" s="57"/>
    </row>
    <row r="9" spans="1:36" ht="12.75">
      <c r="A9" s="23">
        <v>72</v>
      </c>
      <c r="B9" s="57">
        <v>22</v>
      </c>
      <c r="C9" s="23">
        <v>85</v>
      </c>
      <c r="D9" s="57">
        <v>22</v>
      </c>
      <c r="E9" s="23">
        <v>94</v>
      </c>
      <c r="F9" s="57">
        <v>22</v>
      </c>
      <c r="G9" s="23">
        <v>300</v>
      </c>
      <c r="H9" s="57">
        <v>22</v>
      </c>
      <c r="I9" s="23">
        <v>163</v>
      </c>
      <c r="J9" s="57">
        <v>22</v>
      </c>
      <c r="K9" s="58">
        <v>1300</v>
      </c>
      <c r="L9" s="57">
        <v>22</v>
      </c>
      <c r="M9" s="58">
        <v>3200</v>
      </c>
      <c r="N9" s="57">
        <v>22</v>
      </c>
      <c r="O9" s="58">
        <v>7300</v>
      </c>
      <c r="P9" s="57">
        <v>22</v>
      </c>
      <c r="Q9" s="58">
        <v>5400</v>
      </c>
      <c r="R9" s="57">
        <v>22</v>
      </c>
      <c r="S9" s="58">
        <v>12250</v>
      </c>
      <c r="T9" s="57">
        <v>22</v>
      </c>
      <c r="U9" s="59">
        <v>250</v>
      </c>
      <c r="V9" s="57">
        <v>5</v>
      </c>
      <c r="W9" s="59">
        <v>600</v>
      </c>
      <c r="X9" s="57">
        <v>5</v>
      </c>
      <c r="Y9" s="59">
        <v>90</v>
      </c>
      <c r="Z9" s="57">
        <v>5</v>
      </c>
      <c r="AA9" s="59">
        <v>95</v>
      </c>
      <c r="AB9" s="57">
        <v>5</v>
      </c>
      <c r="AC9" s="59">
        <v>520</v>
      </c>
      <c r="AD9" s="57">
        <v>5</v>
      </c>
      <c r="AE9" s="59">
        <v>500</v>
      </c>
      <c r="AF9" s="57">
        <v>5</v>
      </c>
      <c r="AG9" s="59">
        <v>800</v>
      </c>
      <c r="AH9" s="57">
        <v>5</v>
      </c>
      <c r="AI9" s="59">
        <v>600</v>
      </c>
      <c r="AJ9" s="57">
        <v>5</v>
      </c>
    </row>
    <row r="10" spans="1:36" ht="12.75">
      <c r="A10" s="23">
        <v>73</v>
      </c>
      <c r="B10" s="57">
        <v>21</v>
      </c>
      <c r="C10" s="23">
        <v>86</v>
      </c>
      <c r="D10" s="57">
        <v>21</v>
      </c>
      <c r="E10" s="23">
        <v>95</v>
      </c>
      <c r="F10" s="57">
        <v>21</v>
      </c>
      <c r="G10" s="23">
        <v>305</v>
      </c>
      <c r="H10" s="57">
        <v>21</v>
      </c>
      <c r="I10" s="23">
        <v>164</v>
      </c>
      <c r="J10" s="57">
        <v>21</v>
      </c>
      <c r="K10" s="58">
        <v>1301</v>
      </c>
      <c r="L10" s="57">
        <v>21</v>
      </c>
      <c r="M10" s="58">
        <v>3201</v>
      </c>
      <c r="N10" s="57">
        <v>21</v>
      </c>
      <c r="O10" s="58">
        <v>7301</v>
      </c>
      <c r="P10" s="57">
        <v>21</v>
      </c>
      <c r="Q10" s="58">
        <v>5401</v>
      </c>
      <c r="R10" s="57">
        <v>21</v>
      </c>
      <c r="S10" s="58">
        <v>12251</v>
      </c>
      <c r="T10" s="57">
        <v>21</v>
      </c>
      <c r="U10" s="59"/>
      <c r="V10" s="57"/>
      <c r="W10" s="59"/>
      <c r="X10" s="57"/>
      <c r="Y10" s="59"/>
      <c r="Z10" s="57"/>
      <c r="AA10" s="59"/>
      <c r="AB10" s="57"/>
      <c r="AC10" s="59"/>
      <c r="AD10" s="57"/>
      <c r="AE10" s="59"/>
      <c r="AF10" s="57"/>
      <c r="AG10" s="59"/>
      <c r="AH10" s="57"/>
      <c r="AI10" s="59"/>
      <c r="AJ10" s="57"/>
    </row>
    <row r="11" spans="1:36" ht="12.75">
      <c r="A11" s="23">
        <v>74</v>
      </c>
      <c r="B11" s="57">
        <v>21</v>
      </c>
      <c r="C11" s="23">
        <v>87</v>
      </c>
      <c r="D11" s="57">
        <v>21</v>
      </c>
      <c r="E11" s="23">
        <v>97</v>
      </c>
      <c r="F11" s="57">
        <v>21</v>
      </c>
      <c r="G11" s="23">
        <v>310</v>
      </c>
      <c r="H11" s="57">
        <v>21</v>
      </c>
      <c r="I11" s="23">
        <v>166</v>
      </c>
      <c r="J11" s="57">
        <v>21</v>
      </c>
      <c r="K11" s="58">
        <v>1320</v>
      </c>
      <c r="L11" s="57">
        <v>21</v>
      </c>
      <c r="M11" s="58">
        <v>3250</v>
      </c>
      <c r="N11" s="57">
        <v>21</v>
      </c>
      <c r="O11" s="58">
        <v>7400</v>
      </c>
      <c r="P11" s="57">
        <v>21</v>
      </c>
      <c r="Q11" s="58">
        <v>5500</v>
      </c>
      <c r="R11" s="57">
        <v>21</v>
      </c>
      <c r="S11" s="58">
        <v>12400</v>
      </c>
      <c r="T11" s="57">
        <v>21</v>
      </c>
      <c r="U11" s="59">
        <v>260</v>
      </c>
      <c r="V11" s="57">
        <v>6</v>
      </c>
      <c r="W11" s="59">
        <v>625</v>
      </c>
      <c r="X11" s="57">
        <v>6</v>
      </c>
      <c r="Y11" s="59"/>
      <c r="Z11" s="57">
        <v>6</v>
      </c>
      <c r="AA11" s="59">
        <v>100</v>
      </c>
      <c r="AB11" s="57">
        <v>6</v>
      </c>
      <c r="AC11" s="59">
        <v>560</v>
      </c>
      <c r="AD11" s="57">
        <v>6</v>
      </c>
      <c r="AE11" s="59">
        <v>600</v>
      </c>
      <c r="AF11" s="57">
        <v>6</v>
      </c>
      <c r="AG11" s="59">
        <v>900</v>
      </c>
      <c r="AH11" s="57">
        <v>6</v>
      </c>
      <c r="AI11" s="59">
        <v>700</v>
      </c>
      <c r="AJ11" s="57">
        <v>6</v>
      </c>
    </row>
    <row r="12" spans="1:36" ht="12.75">
      <c r="A12" s="23">
        <v>75</v>
      </c>
      <c r="B12" s="57">
        <v>20</v>
      </c>
      <c r="C12" s="23">
        <v>88</v>
      </c>
      <c r="D12" s="57">
        <v>20</v>
      </c>
      <c r="E12" s="23">
        <v>98</v>
      </c>
      <c r="F12" s="57">
        <v>20</v>
      </c>
      <c r="G12" s="23">
        <v>315</v>
      </c>
      <c r="H12" s="57">
        <v>20</v>
      </c>
      <c r="I12" s="23">
        <v>167</v>
      </c>
      <c r="J12" s="57">
        <v>20</v>
      </c>
      <c r="K12" s="58">
        <v>1321</v>
      </c>
      <c r="L12" s="57">
        <v>20</v>
      </c>
      <c r="M12" s="58">
        <v>3251</v>
      </c>
      <c r="N12" s="57">
        <v>20</v>
      </c>
      <c r="O12" s="58">
        <v>7401</v>
      </c>
      <c r="P12" s="57">
        <v>20</v>
      </c>
      <c r="Q12" s="58">
        <v>5501</v>
      </c>
      <c r="R12" s="57">
        <v>20</v>
      </c>
      <c r="S12" s="58">
        <v>12401</v>
      </c>
      <c r="T12" s="57">
        <v>20</v>
      </c>
      <c r="U12" s="59"/>
      <c r="V12" s="57"/>
      <c r="W12" s="59"/>
      <c r="X12" s="57"/>
      <c r="Y12" s="59"/>
      <c r="Z12" s="57"/>
      <c r="AA12" s="59"/>
      <c r="AB12" s="57"/>
      <c r="AC12" s="59"/>
      <c r="AD12" s="57"/>
      <c r="AE12" s="59"/>
      <c r="AF12" s="57"/>
      <c r="AG12" s="59"/>
      <c r="AH12" s="57"/>
      <c r="AI12" s="59"/>
      <c r="AJ12" s="57"/>
    </row>
    <row r="13" spans="1:36" ht="12.75">
      <c r="A13" s="23">
        <v>76</v>
      </c>
      <c r="B13" s="57">
        <v>20</v>
      </c>
      <c r="C13" s="23">
        <v>89</v>
      </c>
      <c r="D13" s="57">
        <v>20</v>
      </c>
      <c r="E13" s="23">
        <v>100</v>
      </c>
      <c r="F13" s="57">
        <v>20</v>
      </c>
      <c r="G13" s="23">
        <v>320</v>
      </c>
      <c r="H13" s="57">
        <v>20</v>
      </c>
      <c r="I13" s="23">
        <v>170</v>
      </c>
      <c r="J13" s="57">
        <v>20</v>
      </c>
      <c r="K13" s="58">
        <v>1340</v>
      </c>
      <c r="L13" s="57">
        <v>20</v>
      </c>
      <c r="M13" s="58">
        <v>3300</v>
      </c>
      <c r="N13" s="57">
        <v>20</v>
      </c>
      <c r="O13" s="58">
        <v>7500</v>
      </c>
      <c r="P13" s="57">
        <v>20</v>
      </c>
      <c r="Q13" s="58">
        <v>6000</v>
      </c>
      <c r="R13" s="57">
        <v>20</v>
      </c>
      <c r="S13" s="58">
        <v>12550</v>
      </c>
      <c r="T13" s="57">
        <v>20</v>
      </c>
      <c r="U13" s="59">
        <v>270</v>
      </c>
      <c r="V13" s="57">
        <v>7</v>
      </c>
      <c r="W13" s="59">
        <v>650</v>
      </c>
      <c r="X13" s="57">
        <v>7</v>
      </c>
      <c r="Y13" s="59">
        <v>95</v>
      </c>
      <c r="Z13" s="57">
        <v>7</v>
      </c>
      <c r="AA13" s="59">
        <v>105</v>
      </c>
      <c r="AB13" s="57">
        <v>7</v>
      </c>
      <c r="AC13" s="59">
        <v>600</v>
      </c>
      <c r="AD13" s="57">
        <v>7</v>
      </c>
      <c r="AE13" s="59">
        <v>700</v>
      </c>
      <c r="AF13" s="57">
        <v>7</v>
      </c>
      <c r="AG13" s="59">
        <v>1000</v>
      </c>
      <c r="AH13" s="57">
        <v>7</v>
      </c>
      <c r="AI13" s="59">
        <v>800</v>
      </c>
      <c r="AJ13" s="57">
        <v>7</v>
      </c>
    </row>
    <row r="14" spans="1:36" ht="12.75">
      <c r="A14" s="23">
        <v>77</v>
      </c>
      <c r="B14" s="57">
        <v>19</v>
      </c>
      <c r="C14" s="23">
        <v>90</v>
      </c>
      <c r="D14" s="57">
        <v>19</v>
      </c>
      <c r="E14" s="23">
        <v>101</v>
      </c>
      <c r="F14" s="57">
        <v>19</v>
      </c>
      <c r="G14" s="23">
        <v>325</v>
      </c>
      <c r="H14" s="57">
        <v>19</v>
      </c>
      <c r="I14" s="23">
        <v>171</v>
      </c>
      <c r="J14" s="57">
        <v>19</v>
      </c>
      <c r="K14" s="58">
        <v>1341</v>
      </c>
      <c r="L14" s="57">
        <v>19</v>
      </c>
      <c r="M14" s="58">
        <v>3301</v>
      </c>
      <c r="N14" s="57">
        <v>19</v>
      </c>
      <c r="O14" s="58">
        <v>7501</v>
      </c>
      <c r="P14" s="57">
        <v>19</v>
      </c>
      <c r="Q14" s="58">
        <v>6001</v>
      </c>
      <c r="R14" s="57">
        <v>19</v>
      </c>
      <c r="S14" s="58">
        <v>12551</v>
      </c>
      <c r="T14" s="57">
        <v>19</v>
      </c>
      <c r="U14" s="59"/>
      <c r="V14" s="57"/>
      <c r="W14" s="59"/>
      <c r="X14" s="57"/>
      <c r="Y14" s="59"/>
      <c r="Z14" s="57"/>
      <c r="AA14" s="59"/>
      <c r="AB14" s="57"/>
      <c r="AC14" s="59"/>
      <c r="AD14" s="57"/>
      <c r="AE14" s="59"/>
      <c r="AF14" s="57"/>
      <c r="AG14" s="59"/>
      <c r="AH14" s="57"/>
      <c r="AI14" s="59"/>
      <c r="AJ14" s="57"/>
    </row>
    <row r="15" spans="1:36" ht="12.75">
      <c r="A15" s="23">
        <v>78</v>
      </c>
      <c r="B15" s="57">
        <v>19</v>
      </c>
      <c r="C15" s="23">
        <v>91</v>
      </c>
      <c r="D15" s="57">
        <v>19</v>
      </c>
      <c r="E15" s="23">
        <v>103</v>
      </c>
      <c r="F15" s="57">
        <v>19</v>
      </c>
      <c r="G15" s="23">
        <v>330</v>
      </c>
      <c r="H15" s="57">
        <v>19</v>
      </c>
      <c r="I15" s="23">
        <v>175</v>
      </c>
      <c r="J15" s="57">
        <v>19</v>
      </c>
      <c r="K15" s="58">
        <v>1370</v>
      </c>
      <c r="L15" s="57">
        <v>19</v>
      </c>
      <c r="M15" s="58">
        <v>3370</v>
      </c>
      <c r="N15" s="57">
        <v>19</v>
      </c>
      <c r="O15" s="58">
        <v>8050</v>
      </c>
      <c r="P15" s="57">
        <v>19</v>
      </c>
      <c r="Q15" s="58">
        <v>6100</v>
      </c>
      <c r="R15" s="57">
        <v>19</v>
      </c>
      <c r="S15" s="58">
        <v>13100</v>
      </c>
      <c r="T15" s="57">
        <v>19</v>
      </c>
      <c r="U15" s="59">
        <v>280</v>
      </c>
      <c r="V15" s="57">
        <v>8</v>
      </c>
      <c r="W15" s="59">
        <v>675</v>
      </c>
      <c r="X15" s="57">
        <v>8</v>
      </c>
      <c r="Y15" s="59"/>
      <c r="Z15" s="57">
        <v>8</v>
      </c>
      <c r="AA15" s="59">
        <v>110</v>
      </c>
      <c r="AB15" s="57">
        <v>8</v>
      </c>
      <c r="AC15" s="59">
        <v>625</v>
      </c>
      <c r="AD15" s="57">
        <v>8</v>
      </c>
      <c r="AE15" s="59">
        <v>800</v>
      </c>
      <c r="AF15" s="57">
        <v>8</v>
      </c>
      <c r="AG15" s="59">
        <v>1100</v>
      </c>
      <c r="AH15" s="57">
        <v>8</v>
      </c>
      <c r="AI15" s="59">
        <v>900</v>
      </c>
      <c r="AJ15" s="57">
        <v>8</v>
      </c>
    </row>
    <row r="16" spans="1:36" ht="12.75">
      <c r="A16" s="23">
        <v>79</v>
      </c>
      <c r="B16" s="57">
        <v>18</v>
      </c>
      <c r="C16" s="23">
        <v>92</v>
      </c>
      <c r="D16" s="57">
        <v>18</v>
      </c>
      <c r="E16" s="23">
        <v>104</v>
      </c>
      <c r="F16" s="57">
        <v>18</v>
      </c>
      <c r="G16" s="23">
        <v>335</v>
      </c>
      <c r="H16" s="57">
        <v>18</v>
      </c>
      <c r="I16" s="23">
        <v>176</v>
      </c>
      <c r="J16" s="57">
        <v>18</v>
      </c>
      <c r="K16" s="58">
        <v>1371</v>
      </c>
      <c r="L16" s="57">
        <v>18</v>
      </c>
      <c r="M16" s="58">
        <v>3371</v>
      </c>
      <c r="N16" s="57">
        <v>18</v>
      </c>
      <c r="O16" s="58">
        <v>8051</v>
      </c>
      <c r="P16" s="57">
        <v>18</v>
      </c>
      <c r="Q16" s="58">
        <v>6101</v>
      </c>
      <c r="R16" s="57">
        <v>18</v>
      </c>
      <c r="S16" s="58">
        <v>13101</v>
      </c>
      <c r="T16" s="57">
        <v>18</v>
      </c>
      <c r="U16" s="59"/>
      <c r="V16" s="57"/>
      <c r="W16" s="59"/>
      <c r="X16" s="57"/>
      <c r="Y16" s="59"/>
      <c r="Z16" s="57"/>
      <c r="AA16" s="59"/>
      <c r="AB16" s="57"/>
      <c r="AC16" s="59"/>
      <c r="AD16" s="57"/>
      <c r="AE16" s="59"/>
      <c r="AF16" s="57"/>
      <c r="AG16" s="59"/>
      <c r="AH16" s="57"/>
      <c r="AI16" s="59"/>
      <c r="AJ16" s="57"/>
    </row>
    <row r="17" spans="1:36" ht="12.75">
      <c r="A17" s="23">
        <v>81</v>
      </c>
      <c r="B17" s="57">
        <v>18</v>
      </c>
      <c r="C17" s="23">
        <v>93</v>
      </c>
      <c r="D17" s="57">
        <v>18</v>
      </c>
      <c r="E17" s="23">
        <v>106</v>
      </c>
      <c r="F17" s="57">
        <v>18</v>
      </c>
      <c r="G17" s="23">
        <v>340</v>
      </c>
      <c r="H17" s="57">
        <v>18</v>
      </c>
      <c r="I17" s="23">
        <v>180</v>
      </c>
      <c r="J17" s="57">
        <v>18</v>
      </c>
      <c r="K17" s="58">
        <v>1400</v>
      </c>
      <c r="L17" s="57">
        <v>18</v>
      </c>
      <c r="M17" s="58">
        <v>3440</v>
      </c>
      <c r="N17" s="57">
        <v>18</v>
      </c>
      <c r="O17" s="58">
        <v>8200</v>
      </c>
      <c r="P17" s="57">
        <v>18</v>
      </c>
      <c r="Q17" s="58">
        <v>6200</v>
      </c>
      <c r="R17" s="57">
        <v>18</v>
      </c>
      <c r="S17" s="58">
        <v>13250</v>
      </c>
      <c r="T17" s="57">
        <v>18</v>
      </c>
      <c r="U17" s="59">
        <v>290</v>
      </c>
      <c r="V17" s="57">
        <v>9</v>
      </c>
      <c r="W17" s="59">
        <v>700</v>
      </c>
      <c r="X17" s="57">
        <v>9</v>
      </c>
      <c r="Y17" s="59">
        <v>100</v>
      </c>
      <c r="Z17" s="57">
        <v>9</v>
      </c>
      <c r="AA17" s="59">
        <v>115</v>
      </c>
      <c r="AB17" s="57">
        <v>9</v>
      </c>
      <c r="AC17" s="59">
        <v>650</v>
      </c>
      <c r="AD17" s="57">
        <v>9</v>
      </c>
      <c r="AE17" s="59">
        <v>900</v>
      </c>
      <c r="AF17" s="57">
        <v>9</v>
      </c>
      <c r="AG17" s="59">
        <v>1200</v>
      </c>
      <c r="AH17" s="57">
        <v>9</v>
      </c>
      <c r="AI17" s="59">
        <v>1000</v>
      </c>
      <c r="AJ17" s="57">
        <v>9</v>
      </c>
    </row>
    <row r="18" spans="1:36" ht="12.75">
      <c r="A18" s="23">
        <v>82</v>
      </c>
      <c r="B18" s="57">
        <v>17</v>
      </c>
      <c r="C18" s="23">
        <v>94</v>
      </c>
      <c r="D18" s="57">
        <v>17</v>
      </c>
      <c r="E18" s="23">
        <v>107</v>
      </c>
      <c r="F18" s="57">
        <v>17</v>
      </c>
      <c r="G18" s="23">
        <v>345</v>
      </c>
      <c r="H18" s="57">
        <v>17</v>
      </c>
      <c r="I18" s="23">
        <v>181</v>
      </c>
      <c r="J18" s="57">
        <v>17</v>
      </c>
      <c r="K18" s="58">
        <v>1401</v>
      </c>
      <c r="L18" s="57">
        <v>17</v>
      </c>
      <c r="M18" s="58">
        <v>3441</v>
      </c>
      <c r="N18" s="57">
        <v>17</v>
      </c>
      <c r="O18" s="58">
        <v>8201</v>
      </c>
      <c r="P18" s="57">
        <v>17</v>
      </c>
      <c r="Q18" s="58">
        <v>6201</v>
      </c>
      <c r="R18" s="57">
        <v>17</v>
      </c>
      <c r="S18" s="58">
        <v>13251</v>
      </c>
      <c r="T18" s="57">
        <v>17</v>
      </c>
      <c r="U18" s="59"/>
      <c r="V18" s="57"/>
      <c r="W18" s="59"/>
      <c r="X18" s="57"/>
      <c r="Y18" s="59"/>
      <c r="Z18" s="57"/>
      <c r="AA18" s="59"/>
      <c r="AB18" s="57"/>
      <c r="AC18" s="59"/>
      <c r="AD18" s="57"/>
      <c r="AE18" s="59"/>
      <c r="AF18" s="57"/>
      <c r="AG18" s="59"/>
      <c r="AH18" s="57"/>
      <c r="AI18" s="59"/>
      <c r="AJ18" s="57"/>
    </row>
    <row r="19" spans="1:36" ht="12.75">
      <c r="A19" s="23">
        <v>84</v>
      </c>
      <c r="B19" s="57">
        <v>17</v>
      </c>
      <c r="C19" s="23">
        <v>96</v>
      </c>
      <c r="D19" s="57">
        <v>17</v>
      </c>
      <c r="E19" s="23">
        <v>109</v>
      </c>
      <c r="F19" s="57">
        <v>17</v>
      </c>
      <c r="G19" s="23">
        <v>350</v>
      </c>
      <c r="H19" s="57">
        <v>17</v>
      </c>
      <c r="I19" s="23">
        <v>185</v>
      </c>
      <c r="J19" s="57">
        <v>17</v>
      </c>
      <c r="K19" s="58">
        <v>1430</v>
      </c>
      <c r="L19" s="57">
        <v>17</v>
      </c>
      <c r="M19" s="58">
        <v>3510</v>
      </c>
      <c r="N19" s="57">
        <v>17</v>
      </c>
      <c r="O19" s="58">
        <v>8350</v>
      </c>
      <c r="P19" s="57">
        <v>17</v>
      </c>
      <c r="Q19" s="58">
        <v>6300</v>
      </c>
      <c r="R19" s="57">
        <v>17</v>
      </c>
      <c r="S19" s="58">
        <v>13400</v>
      </c>
      <c r="T19" s="57">
        <v>17</v>
      </c>
      <c r="U19" s="59">
        <v>300</v>
      </c>
      <c r="V19" s="57">
        <v>10</v>
      </c>
      <c r="W19" s="59">
        <v>720</v>
      </c>
      <c r="X19" s="57">
        <v>10</v>
      </c>
      <c r="Y19" s="59"/>
      <c r="Z19" s="57">
        <v>10</v>
      </c>
      <c r="AA19" s="59">
        <v>120</v>
      </c>
      <c r="AB19" s="57">
        <v>10</v>
      </c>
      <c r="AC19" s="59">
        <v>675</v>
      </c>
      <c r="AD19" s="57">
        <v>10</v>
      </c>
      <c r="AE19" s="59">
        <v>1000</v>
      </c>
      <c r="AF19" s="57">
        <v>10</v>
      </c>
      <c r="AG19" s="59">
        <v>1300</v>
      </c>
      <c r="AH19" s="57">
        <v>10</v>
      </c>
      <c r="AI19" s="59">
        <v>1100</v>
      </c>
      <c r="AJ19" s="57">
        <v>10</v>
      </c>
    </row>
    <row r="20" spans="1:36" ht="12.75">
      <c r="A20" s="23">
        <v>85</v>
      </c>
      <c r="B20" s="57">
        <v>16</v>
      </c>
      <c r="C20" s="23">
        <v>97</v>
      </c>
      <c r="D20" s="57">
        <v>16</v>
      </c>
      <c r="E20" s="23">
        <v>110</v>
      </c>
      <c r="F20" s="57">
        <v>16</v>
      </c>
      <c r="G20" s="23">
        <v>355</v>
      </c>
      <c r="H20" s="57">
        <v>16</v>
      </c>
      <c r="I20" s="23">
        <v>186</v>
      </c>
      <c r="J20" s="57">
        <v>16</v>
      </c>
      <c r="K20" s="58">
        <v>1431</v>
      </c>
      <c r="L20" s="57">
        <v>16</v>
      </c>
      <c r="M20" s="58">
        <v>3511</v>
      </c>
      <c r="N20" s="57">
        <v>16</v>
      </c>
      <c r="O20" s="58">
        <v>8351</v>
      </c>
      <c r="P20" s="57">
        <v>16</v>
      </c>
      <c r="Q20" s="58">
        <v>6301</v>
      </c>
      <c r="R20" s="57">
        <v>16</v>
      </c>
      <c r="S20" s="58">
        <v>13401</v>
      </c>
      <c r="T20" s="57">
        <v>16</v>
      </c>
      <c r="U20" s="59"/>
      <c r="V20" s="57"/>
      <c r="W20" s="59"/>
      <c r="X20" s="57"/>
      <c r="Y20" s="59"/>
      <c r="Z20" s="57"/>
      <c r="AA20" s="59"/>
      <c r="AB20" s="57"/>
      <c r="AC20" s="59"/>
      <c r="AD20" s="57"/>
      <c r="AE20" s="59"/>
      <c r="AF20" s="57"/>
      <c r="AG20" s="59"/>
      <c r="AH20" s="57"/>
      <c r="AI20" s="59"/>
      <c r="AJ20" s="57"/>
    </row>
    <row r="21" spans="1:36" ht="12.75">
      <c r="A21" s="23">
        <v>87</v>
      </c>
      <c r="B21" s="57">
        <v>16</v>
      </c>
      <c r="C21" s="23">
        <v>99</v>
      </c>
      <c r="D21" s="57">
        <v>16</v>
      </c>
      <c r="E21" s="23">
        <v>112</v>
      </c>
      <c r="F21" s="57">
        <v>16</v>
      </c>
      <c r="G21" s="23">
        <v>360</v>
      </c>
      <c r="H21" s="57">
        <v>16</v>
      </c>
      <c r="I21" s="23">
        <v>190</v>
      </c>
      <c r="J21" s="57">
        <v>16</v>
      </c>
      <c r="K21" s="58">
        <v>1460</v>
      </c>
      <c r="L21" s="57">
        <v>16</v>
      </c>
      <c r="M21" s="58">
        <v>3580</v>
      </c>
      <c r="N21" s="57">
        <v>16</v>
      </c>
      <c r="O21" s="58">
        <v>8500</v>
      </c>
      <c r="P21" s="57">
        <v>16</v>
      </c>
      <c r="Q21" s="58">
        <v>6400</v>
      </c>
      <c r="R21" s="57">
        <v>16</v>
      </c>
      <c r="S21" s="58">
        <v>14000</v>
      </c>
      <c r="T21" s="57">
        <v>16</v>
      </c>
      <c r="U21" s="59">
        <v>310</v>
      </c>
      <c r="V21" s="57">
        <v>11</v>
      </c>
      <c r="W21" s="59">
        <v>740</v>
      </c>
      <c r="X21" s="57">
        <v>11</v>
      </c>
      <c r="Y21" s="59">
        <v>105</v>
      </c>
      <c r="Z21" s="57">
        <v>11</v>
      </c>
      <c r="AA21" s="59">
        <v>125</v>
      </c>
      <c r="AB21" s="57">
        <v>11</v>
      </c>
      <c r="AC21" s="59">
        <v>700</v>
      </c>
      <c r="AD21" s="57">
        <v>11</v>
      </c>
      <c r="AE21" s="59">
        <v>1100</v>
      </c>
      <c r="AF21" s="57">
        <v>11</v>
      </c>
      <c r="AG21" s="59">
        <v>1400</v>
      </c>
      <c r="AH21" s="57">
        <v>11</v>
      </c>
      <c r="AI21" s="59">
        <v>1200</v>
      </c>
      <c r="AJ21" s="57">
        <v>11</v>
      </c>
    </row>
    <row r="22" spans="1:36" ht="12.75">
      <c r="A22" s="23">
        <v>88</v>
      </c>
      <c r="B22" s="57">
        <v>15</v>
      </c>
      <c r="C22" s="23">
        <v>100</v>
      </c>
      <c r="D22" s="57">
        <v>15</v>
      </c>
      <c r="E22" s="23">
        <v>113</v>
      </c>
      <c r="F22" s="57">
        <v>15</v>
      </c>
      <c r="G22" s="23">
        <v>365</v>
      </c>
      <c r="H22" s="57">
        <v>15</v>
      </c>
      <c r="I22" s="23">
        <v>191</v>
      </c>
      <c r="J22" s="57">
        <v>15</v>
      </c>
      <c r="K22" s="58">
        <v>1461</v>
      </c>
      <c r="L22" s="57">
        <v>15</v>
      </c>
      <c r="M22" s="58">
        <v>3581</v>
      </c>
      <c r="N22" s="57">
        <v>15</v>
      </c>
      <c r="O22" s="58">
        <v>8501</v>
      </c>
      <c r="P22" s="57">
        <v>15</v>
      </c>
      <c r="Q22" s="58">
        <v>6401</v>
      </c>
      <c r="R22" s="57">
        <v>15</v>
      </c>
      <c r="S22" s="58">
        <v>14001</v>
      </c>
      <c r="T22" s="57">
        <v>15</v>
      </c>
      <c r="U22" s="59"/>
      <c r="V22" s="57"/>
      <c r="W22" s="59"/>
      <c r="X22" s="57"/>
      <c r="Y22" s="59"/>
      <c r="Z22" s="57"/>
      <c r="AA22" s="59"/>
      <c r="AB22" s="57"/>
      <c r="AC22" s="59"/>
      <c r="AD22" s="57"/>
      <c r="AE22" s="59"/>
      <c r="AF22" s="57"/>
      <c r="AG22" s="59"/>
      <c r="AH22" s="57"/>
      <c r="AI22" s="59"/>
      <c r="AJ22" s="57"/>
    </row>
    <row r="23" spans="1:36" ht="12.75">
      <c r="A23" s="23">
        <v>90</v>
      </c>
      <c r="B23" s="57">
        <v>15</v>
      </c>
      <c r="C23" s="23">
        <v>102</v>
      </c>
      <c r="D23" s="57">
        <v>15</v>
      </c>
      <c r="E23" s="23">
        <v>115</v>
      </c>
      <c r="F23" s="57">
        <v>15</v>
      </c>
      <c r="G23" s="23">
        <v>370</v>
      </c>
      <c r="H23" s="57">
        <v>15</v>
      </c>
      <c r="I23" s="23">
        <v>195</v>
      </c>
      <c r="J23" s="57">
        <v>15</v>
      </c>
      <c r="K23" s="58">
        <v>1490</v>
      </c>
      <c r="L23" s="57">
        <v>15</v>
      </c>
      <c r="M23" s="58">
        <v>4050</v>
      </c>
      <c r="N23" s="57">
        <v>15</v>
      </c>
      <c r="O23" s="58">
        <v>9050</v>
      </c>
      <c r="P23" s="57">
        <v>15</v>
      </c>
      <c r="Q23" s="58">
        <v>6500</v>
      </c>
      <c r="R23" s="57">
        <v>15</v>
      </c>
      <c r="S23" s="58">
        <v>14200</v>
      </c>
      <c r="T23" s="57">
        <v>15</v>
      </c>
      <c r="U23" s="59">
        <v>320</v>
      </c>
      <c r="V23" s="57">
        <v>12</v>
      </c>
      <c r="W23" s="59">
        <v>760</v>
      </c>
      <c r="X23" s="57">
        <v>12</v>
      </c>
      <c r="Y23" s="59"/>
      <c r="Z23" s="57">
        <v>12</v>
      </c>
      <c r="AA23" s="59">
        <v>130</v>
      </c>
      <c r="AB23" s="57">
        <v>12</v>
      </c>
      <c r="AC23" s="59">
        <v>720</v>
      </c>
      <c r="AD23" s="57">
        <v>12</v>
      </c>
      <c r="AE23" s="59">
        <v>1200</v>
      </c>
      <c r="AF23" s="57">
        <v>12</v>
      </c>
      <c r="AG23" s="59">
        <v>1500</v>
      </c>
      <c r="AH23" s="57">
        <v>12</v>
      </c>
      <c r="AI23" s="59">
        <v>1300</v>
      </c>
      <c r="AJ23" s="57">
        <v>12</v>
      </c>
    </row>
    <row r="24" spans="1:36" ht="12.75">
      <c r="A24" s="23">
        <v>91</v>
      </c>
      <c r="B24" s="57">
        <v>14</v>
      </c>
      <c r="C24" s="23">
        <v>103</v>
      </c>
      <c r="D24" s="57">
        <v>14</v>
      </c>
      <c r="E24" s="23">
        <v>116</v>
      </c>
      <c r="F24" s="57">
        <v>14</v>
      </c>
      <c r="G24" s="23">
        <v>375</v>
      </c>
      <c r="H24" s="57">
        <v>14</v>
      </c>
      <c r="I24" s="23">
        <v>196</v>
      </c>
      <c r="J24" s="57">
        <v>14</v>
      </c>
      <c r="K24" s="58">
        <v>1491</v>
      </c>
      <c r="L24" s="57">
        <v>14</v>
      </c>
      <c r="M24" s="58">
        <v>4051</v>
      </c>
      <c r="N24" s="57">
        <v>14</v>
      </c>
      <c r="O24" s="58">
        <v>9051</v>
      </c>
      <c r="P24" s="57">
        <v>14</v>
      </c>
      <c r="Q24" s="58">
        <v>6501</v>
      </c>
      <c r="R24" s="57">
        <v>14</v>
      </c>
      <c r="S24" s="58">
        <v>14201</v>
      </c>
      <c r="T24" s="57">
        <v>14</v>
      </c>
      <c r="U24" s="59"/>
      <c r="V24" s="57"/>
      <c r="W24" s="59"/>
      <c r="X24" s="57"/>
      <c r="Y24" s="59"/>
      <c r="Z24" s="57"/>
      <c r="AA24" s="59"/>
      <c r="AB24" s="57"/>
      <c r="AC24" s="59"/>
      <c r="AD24" s="57"/>
      <c r="AE24" s="59"/>
      <c r="AF24" s="57"/>
      <c r="AG24" s="59"/>
      <c r="AH24" s="57"/>
      <c r="AI24" s="59"/>
      <c r="AJ24" s="57"/>
    </row>
    <row r="25" spans="1:36" ht="12.75">
      <c r="A25" s="23">
        <v>93</v>
      </c>
      <c r="B25" s="57">
        <v>14</v>
      </c>
      <c r="C25" s="23">
        <v>106</v>
      </c>
      <c r="D25" s="57">
        <v>14</v>
      </c>
      <c r="E25" s="23">
        <v>118</v>
      </c>
      <c r="F25" s="57">
        <v>14</v>
      </c>
      <c r="G25" s="23">
        <v>380</v>
      </c>
      <c r="H25" s="57">
        <v>14</v>
      </c>
      <c r="I25" s="23">
        <v>200</v>
      </c>
      <c r="J25" s="57">
        <v>14</v>
      </c>
      <c r="K25" s="58">
        <v>1520</v>
      </c>
      <c r="L25" s="57">
        <v>14</v>
      </c>
      <c r="M25" s="58">
        <v>4120</v>
      </c>
      <c r="N25" s="57">
        <v>14</v>
      </c>
      <c r="O25" s="58">
        <v>9200</v>
      </c>
      <c r="P25" s="57">
        <v>14</v>
      </c>
      <c r="Q25" s="58">
        <v>7000</v>
      </c>
      <c r="R25" s="57">
        <v>14</v>
      </c>
      <c r="S25" s="58">
        <v>14400</v>
      </c>
      <c r="T25" s="57">
        <v>14</v>
      </c>
      <c r="U25" s="59">
        <v>330</v>
      </c>
      <c r="V25" s="57">
        <v>13</v>
      </c>
      <c r="W25" s="59">
        <v>780</v>
      </c>
      <c r="X25" s="57">
        <v>13</v>
      </c>
      <c r="Y25" s="59">
        <v>110</v>
      </c>
      <c r="Z25" s="57">
        <v>13</v>
      </c>
      <c r="AA25" s="59">
        <v>135</v>
      </c>
      <c r="AB25" s="57">
        <v>13</v>
      </c>
      <c r="AC25" s="59">
        <v>740</v>
      </c>
      <c r="AD25" s="57">
        <v>13</v>
      </c>
      <c r="AE25" s="59">
        <v>1300</v>
      </c>
      <c r="AF25" s="57">
        <v>13</v>
      </c>
      <c r="AG25" s="59">
        <v>1600</v>
      </c>
      <c r="AH25" s="57">
        <v>13</v>
      </c>
      <c r="AI25" s="59">
        <v>1400</v>
      </c>
      <c r="AJ25" s="57">
        <v>13</v>
      </c>
    </row>
    <row r="26" spans="1:36" ht="12.75">
      <c r="A26" s="23">
        <v>94</v>
      </c>
      <c r="B26" s="57">
        <v>13</v>
      </c>
      <c r="C26" s="23">
        <v>107</v>
      </c>
      <c r="D26" s="57">
        <v>13</v>
      </c>
      <c r="E26" s="23">
        <v>119</v>
      </c>
      <c r="F26" s="57">
        <v>13</v>
      </c>
      <c r="G26" s="23">
        <v>385</v>
      </c>
      <c r="H26" s="57">
        <v>13</v>
      </c>
      <c r="I26" s="23">
        <v>201</v>
      </c>
      <c r="J26" s="57">
        <v>13</v>
      </c>
      <c r="K26" s="58">
        <v>1521</v>
      </c>
      <c r="L26" s="57">
        <v>13</v>
      </c>
      <c r="M26" s="58">
        <v>4121</v>
      </c>
      <c r="N26" s="57">
        <v>13</v>
      </c>
      <c r="O26" s="58">
        <v>9201</v>
      </c>
      <c r="P26" s="57">
        <v>13</v>
      </c>
      <c r="Q26" s="58">
        <v>7001</v>
      </c>
      <c r="R26" s="57">
        <v>13</v>
      </c>
      <c r="S26" s="58">
        <v>14401</v>
      </c>
      <c r="T26" s="57">
        <v>13</v>
      </c>
      <c r="U26" s="59"/>
      <c r="V26" s="57"/>
      <c r="W26" s="59"/>
      <c r="X26" s="57"/>
      <c r="Y26" s="59"/>
      <c r="Z26" s="57"/>
      <c r="AA26" s="59"/>
      <c r="AB26" s="57"/>
      <c r="AC26" s="59"/>
      <c r="AD26" s="57"/>
      <c r="AE26" s="59"/>
      <c r="AF26" s="57"/>
      <c r="AG26" s="59"/>
      <c r="AH26" s="57"/>
      <c r="AI26" s="59"/>
      <c r="AJ26" s="57"/>
    </row>
    <row r="27" spans="1:36" ht="12.75">
      <c r="A27" s="23">
        <v>96</v>
      </c>
      <c r="B27" s="57">
        <v>13</v>
      </c>
      <c r="C27" s="23">
        <v>110</v>
      </c>
      <c r="D27" s="57">
        <v>13</v>
      </c>
      <c r="E27" s="23">
        <v>121</v>
      </c>
      <c r="F27" s="57">
        <v>13</v>
      </c>
      <c r="G27" s="23">
        <v>390</v>
      </c>
      <c r="H27" s="57">
        <v>13</v>
      </c>
      <c r="I27" s="23">
        <v>205</v>
      </c>
      <c r="J27" s="57">
        <v>13</v>
      </c>
      <c r="K27" s="58">
        <v>1550</v>
      </c>
      <c r="L27" s="57">
        <v>13</v>
      </c>
      <c r="M27" s="58">
        <v>4200</v>
      </c>
      <c r="N27" s="57">
        <v>13</v>
      </c>
      <c r="O27" s="58">
        <v>9350</v>
      </c>
      <c r="P27" s="57">
        <v>13</v>
      </c>
      <c r="Q27" s="58">
        <v>7100</v>
      </c>
      <c r="R27" s="57">
        <v>13</v>
      </c>
      <c r="S27" s="58">
        <v>15000</v>
      </c>
      <c r="T27" s="57">
        <v>13</v>
      </c>
      <c r="U27" s="59">
        <v>340</v>
      </c>
      <c r="V27" s="57">
        <v>14</v>
      </c>
      <c r="W27" s="59">
        <v>800</v>
      </c>
      <c r="X27" s="57">
        <v>14</v>
      </c>
      <c r="Y27" s="59"/>
      <c r="Z27" s="57">
        <v>14</v>
      </c>
      <c r="AA27" s="59">
        <v>140</v>
      </c>
      <c r="AB27" s="57">
        <v>14</v>
      </c>
      <c r="AC27" s="59">
        <v>760</v>
      </c>
      <c r="AD27" s="57">
        <v>14</v>
      </c>
      <c r="AE27" s="59">
        <v>1400</v>
      </c>
      <c r="AF27" s="57">
        <v>14</v>
      </c>
      <c r="AG27" s="59">
        <v>1700</v>
      </c>
      <c r="AH27" s="57">
        <v>14</v>
      </c>
      <c r="AI27" s="59">
        <v>1500</v>
      </c>
      <c r="AJ27" s="57">
        <v>14</v>
      </c>
    </row>
    <row r="28" spans="1:36" ht="12.75">
      <c r="A28" s="23">
        <v>97</v>
      </c>
      <c r="B28" s="57">
        <v>12</v>
      </c>
      <c r="C28" s="23">
        <v>111</v>
      </c>
      <c r="D28" s="57">
        <v>12</v>
      </c>
      <c r="E28" s="23">
        <v>122</v>
      </c>
      <c r="F28" s="57">
        <v>12</v>
      </c>
      <c r="G28" s="23">
        <v>395</v>
      </c>
      <c r="H28" s="57">
        <v>12</v>
      </c>
      <c r="I28" s="23">
        <v>206</v>
      </c>
      <c r="J28" s="57">
        <v>12</v>
      </c>
      <c r="K28" s="58">
        <v>1551</v>
      </c>
      <c r="L28" s="57">
        <v>12</v>
      </c>
      <c r="M28" s="58">
        <v>4201</v>
      </c>
      <c r="N28" s="57">
        <v>12</v>
      </c>
      <c r="O28" s="58">
        <v>9351</v>
      </c>
      <c r="P28" s="57">
        <v>12</v>
      </c>
      <c r="Q28" s="58">
        <v>7101</v>
      </c>
      <c r="R28" s="57">
        <v>12</v>
      </c>
      <c r="S28" s="58">
        <v>15001</v>
      </c>
      <c r="T28" s="57">
        <v>12</v>
      </c>
      <c r="U28" s="59"/>
      <c r="V28" s="57"/>
      <c r="W28" s="59"/>
      <c r="X28" s="57"/>
      <c r="Y28" s="59"/>
      <c r="Z28" s="57"/>
      <c r="AA28" s="59"/>
      <c r="AB28" s="57"/>
      <c r="AC28" s="59"/>
      <c r="AD28" s="57"/>
      <c r="AE28" s="59"/>
      <c r="AF28" s="57"/>
      <c r="AG28" s="59"/>
      <c r="AH28" s="57"/>
      <c r="AI28" s="59"/>
      <c r="AJ28" s="57"/>
    </row>
    <row r="29" spans="1:36" ht="12.75">
      <c r="A29" s="23">
        <v>99</v>
      </c>
      <c r="B29" s="57">
        <v>12</v>
      </c>
      <c r="C29" s="23">
        <v>114</v>
      </c>
      <c r="D29" s="57">
        <v>12</v>
      </c>
      <c r="E29" s="23">
        <v>124</v>
      </c>
      <c r="F29" s="57">
        <v>12</v>
      </c>
      <c r="G29" s="23">
        <v>400</v>
      </c>
      <c r="H29" s="57">
        <v>12</v>
      </c>
      <c r="I29" s="23">
        <v>210</v>
      </c>
      <c r="J29" s="57">
        <v>12</v>
      </c>
      <c r="K29" s="58">
        <v>1580</v>
      </c>
      <c r="L29" s="57">
        <v>12</v>
      </c>
      <c r="M29" s="58">
        <v>4280</v>
      </c>
      <c r="N29" s="57">
        <v>12</v>
      </c>
      <c r="O29" s="58">
        <v>9500</v>
      </c>
      <c r="P29" s="57">
        <v>12</v>
      </c>
      <c r="Q29" s="58">
        <v>7200</v>
      </c>
      <c r="R29" s="57">
        <v>12</v>
      </c>
      <c r="S29" s="58">
        <v>15200</v>
      </c>
      <c r="T29" s="57">
        <v>12</v>
      </c>
      <c r="U29" s="59">
        <v>350</v>
      </c>
      <c r="V29" s="57">
        <v>15</v>
      </c>
      <c r="W29" s="59">
        <v>820</v>
      </c>
      <c r="X29" s="57">
        <v>15</v>
      </c>
      <c r="Y29" s="59">
        <v>115</v>
      </c>
      <c r="Z29" s="57">
        <v>15</v>
      </c>
      <c r="AA29" s="59">
        <v>145</v>
      </c>
      <c r="AB29" s="57">
        <v>15</v>
      </c>
      <c r="AC29" s="59">
        <v>780</v>
      </c>
      <c r="AD29" s="57">
        <v>15</v>
      </c>
      <c r="AE29" s="59">
        <v>1500</v>
      </c>
      <c r="AF29" s="57">
        <v>15</v>
      </c>
      <c r="AG29" s="59">
        <v>1800</v>
      </c>
      <c r="AH29" s="57">
        <v>15</v>
      </c>
      <c r="AI29" s="59">
        <v>1600</v>
      </c>
      <c r="AJ29" s="57">
        <v>15</v>
      </c>
    </row>
    <row r="30" spans="1:36" ht="12.75">
      <c r="A30" s="23">
        <v>100</v>
      </c>
      <c r="B30" s="57">
        <v>11</v>
      </c>
      <c r="C30" s="23">
        <v>115</v>
      </c>
      <c r="D30" s="57">
        <v>11</v>
      </c>
      <c r="E30" s="23">
        <v>125</v>
      </c>
      <c r="F30" s="57">
        <v>11</v>
      </c>
      <c r="G30" s="23">
        <v>405</v>
      </c>
      <c r="H30" s="57">
        <v>11</v>
      </c>
      <c r="I30" s="23">
        <v>211</v>
      </c>
      <c r="J30" s="57">
        <v>11</v>
      </c>
      <c r="K30" s="58">
        <v>1581</v>
      </c>
      <c r="L30" s="57">
        <v>11</v>
      </c>
      <c r="M30" s="58">
        <v>4281</v>
      </c>
      <c r="N30" s="57">
        <v>11</v>
      </c>
      <c r="O30" s="58">
        <v>9501</v>
      </c>
      <c r="P30" s="57">
        <v>11</v>
      </c>
      <c r="Q30" s="58">
        <v>7201</v>
      </c>
      <c r="R30" s="57">
        <v>11</v>
      </c>
      <c r="S30" s="58">
        <v>15201</v>
      </c>
      <c r="T30" s="57">
        <v>11</v>
      </c>
      <c r="U30" s="59"/>
      <c r="V30" s="57"/>
      <c r="W30" s="59"/>
      <c r="X30" s="57"/>
      <c r="Y30" s="59"/>
      <c r="Z30" s="57"/>
      <c r="AA30" s="59"/>
      <c r="AB30" s="57"/>
      <c r="AC30" s="59"/>
      <c r="AD30" s="57"/>
      <c r="AE30" s="59"/>
      <c r="AF30" s="57"/>
      <c r="AG30" s="59"/>
      <c r="AH30" s="57"/>
      <c r="AI30" s="59"/>
      <c r="AJ30" s="57"/>
    </row>
    <row r="31" spans="1:36" ht="12.75">
      <c r="A31" s="23">
        <v>102</v>
      </c>
      <c r="B31" s="57">
        <v>11</v>
      </c>
      <c r="C31" s="23">
        <v>118</v>
      </c>
      <c r="D31" s="57">
        <v>11</v>
      </c>
      <c r="E31" s="23">
        <v>128</v>
      </c>
      <c r="F31" s="57">
        <v>11</v>
      </c>
      <c r="G31" s="23">
        <v>410</v>
      </c>
      <c r="H31" s="57">
        <v>11</v>
      </c>
      <c r="I31" s="23">
        <v>215</v>
      </c>
      <c r="J31" s="57">
        <v>11</v>
      </c>
      <c r="K31" s="58">
        <v>2020</v>
      </c>
      <c r="L31" s="57">
        <v>11</v>
      </c>
      <c r="M31" s="58">
        <v>4360</v>
      </c>
      <c r="N31" s="57">
        <v>11</v>
      </c>
      <c r="O31" s="58">
        <v>10050</v>
      </c>
      <c r="P31" s="57">
        <v>11</v>
      </c>
      <c r="Q31" s="58">
        <v>7300</v>
      </c>
      <c r="R31" s="57">
        <v>11</v>
      </c>
      <c r="S31" s="58">
        <v>15400</v>
      </c>
      <c r="T31" s="57">
        <v>11</v>
      </c>
      <c r="U31" s="59">
        <v>360</v>
      </c>
      <c r="V31" s="57">
        <v>16</v>
      </c>
      <c r="W31" s="59">
        <v>840</v>
      </c>
      <c r="X31" s="57">
        <v>16</v>
      </c>
      <c r="Y31" s="59"/>
      <c r="Z31" s="57">
        <v>16</v>
      </c>
      <c r="AA31" s="59">
        <v>150</v>
      </c>
      <c r="AB31" s="57">
        <v>16</v>
      </c>
      <c r="AC31" s="59">
        <v>800</v>
      </c>
      <c r="AD31" s="57">
        <v>16</v>
      </c>
      <c r="AE31" s="59">
        <v>1600</v>
      </c>
      <c r="AF31" s="57">
        <v>16</v>
      </c>
      <c r="AG31" s="59">
        <v>1900</v>
      </c>
      <c r="AH31" s="57">
        <v>16</v>
      </c>
      <c r="AI31" s="59">
        <v>1700</v>
      </c>
      <c r="AJ31" s="57">
        <v>16</v>
      </c>
    </row>
    <row r="32" spans="1:36" ht="12.75">
      <c r="A32" s="23">
        <v>103</v>
      </c>
      <c r="B32" s="57">
        <v>10</v>
      </c>
      <c r="C32" s="23">
        <v>119</v>
      </c>
      <c r="D32" s="57">
        <v>10</v>
      </c>
      <c r="E32" s="23">
        <v>129</v>
      </c>
      <c r="F32" s="57">
        <v>10</v>
      </c>
      <c r="G32" s="23">
        <v>415</v>
      </c>
      <c r="H32" s="57">
        <v>10</v>
      </c>
      <c r="I32" s="23">
        <v>216</v>
      </c>
      <c r="J32" s="57">
        <v>10</v>
      </c>
      <c r="K32" s="58">
        <v>2021</v>
      </c>
      <c r="L32" s="57">
        <v>10</v>
      </c>
      <c r="M32" s="58">
        <v>4361</v>
      </c>
      <c r="N32" s="57">
        <v>10</v>
      </c>
      <c r="O32" s="58">
        <v>10051</v>
      </c>
      <c r="P32" s="57">
        <v>10</v>
      </c>
      <c r="Q32" s="58">
        <v>7301</v>
      </c>
      <c r="R32" s="57">
        <v>10</v>
      </c>
      <c r="S32" s="58">
        <v>15401</v>
      </c>
      <c r="T32" s="57">
        <v>10</v>
      </c>
      <c r="U32" s="59"/>
      <c r="V32" s="57"/>
      <c r="W32" s="59"/>
      <c r="X32" s="57"/>
      <c r="Y32" s="59"/>
      <c r="Z32" s="57"/>
      <c r="AA32" s="59"/>
      <c r="AB32" s="57"/>
      <c r="AC32" s="59"/>
      <c r="AD32" s="57"/>
      <c r="AE32" s="59"/>
      <c r="AF32" s="57"/>
      <c r="AG32" s="59"/>
      <c r="AH32" s="57"/>
      <c r="AI32" s="59"/>
      <c r="AJ32" s="57"/>
    </row>
    <row r="33" spans="1:36" ht="12.75">
      <c r="A33" s="23">
        <v>105</v>
      </c>
      <c r="B33" s="57">
        <v>10</v>
      </c>
      <c r="C33" s="23">
        <v>122</v>
      </c>
      <c r="D33" s="57">
        <v>10</v>
      </c>
      <c r="E33" s="23">
        <v>132</v>
      </c>
      <c r="F33" s="57">
        <v>10</v>
      </c>
      <c r="G33" s="23">
        <v>420</v>
      </c>
      <c r="H33" s="57">
        <v>10</v>
      </c>
      <c r="I33" s="23">
        <v>220</v>
      </c>
      <c r="J33" s="57">
        <v>10</v>
      </c>
      <c r="K33" s="58">
        <v>2060</v>
      </c>
      <c r="L33" s="57">
        <v>10</v>
      </c>
      <c r="M33" s="58">
        <v>4440</v>
      </c>
      <c r="N33" s="57">
        <v>10</v>
      </c>
      <c r="O33" s="58">
        <v>10200</v>
      </c>
      <c r="P33" s="57">
        <v>10</v>
      </c>
      <c r="Q33" s="58">
        <v>7400</v>
      </c>
      <c r="R33" s="57">
        <v>10</v>
      </c>
      <c r="S33" s="58">
        <v>16000</v>
      </c>
      <c r="T33" s="57">
        <v>10</v>
      </c>
      <c r="U33" s="59">
        <v>370</v>
      </c>
      <c r="V33" s="57">
        <v>17</v>
      </c>
      <c r="W33" s="59">
        <v>860</v>
      </c>
      <c r="X33" s="57">
        <v>17</v>
      </c>
      <c r="Y33" s="59">
        <v>120</v>
      </c>
      <c r="Z33" s="57">
        <v>17</v>
      </c>
      <c r="AA33" s="59">
        <v>160</v>
      </c>
      <c r="AB33" s="57">
        <v>17</v>
      </c>
      <c r="AC33" s="59">
        <v>825</v>
      </c>
      <c r="AD33" s="57">
        <v>17</v>
      </c>
      <c r="AE33" s="59">
        <v>1700</v>
      </c>
      <c r="AF33" s="57">
        <v>17</v>
      </c>
      <c r="AG33" s="59">
        <v>2000</v>
      </c>
      <c r="AH33" s="57">
        <v>17</v>
      </c>
      <c r="AI33" s="59">
        <v>1800</v>
      </c>
      <c r="AJ33" s="57">
        <v>17</v>
      </c>
    </row>
    <row r="34" spans="1:36" ht="12.75">
      <c r="A34" s="23">
        <v>106</v>
      </c>
      <c r="B34" s="57">
        <v>9</v>
      </c>
      <c r="C34" s="23">
        <v>123</v>
      </c>
      <c r="D34" s="57">
        <v>9</v>
      </c>
      <c r="E34" s="23">
        <v>133</v>
      </c>
      <c r="F34" s="57">
        <v>9</v>
      </c>
      <c r="G34" s="23">
        <v>425</v>
      </c>
      <c r="H34" s="57">
        <v>9</v>
      </c>
      <c r="I34" s="23">
        <v>221</v>
      </c>
      <c r="J34" s="57">
        <v>9</v>
      </c>
      <c r="K34" s="58">
        <v>2061</v>
      </c>
      <c r="L34" s="57">
        <v>9</v>
      </c>
      <c r="M34" s="58">
        <v>4441</v>
      </c>
      <c r="N34" s="57">
        <v>9</v>
      </c>
      <c r="O34" s="58">
        <v>10201</v>
      </c>
      <c r="P34" s="57">
        <v>9</v>
      </c>
      <c r="Q34" s="58">
        <v>7401</v>
      </c>
      <c r="R34" s="57">
        <v>9</v>
      </c>
      <c r="S34" s="58">
        <v>16001</v>
      </c>
      <c r="T34" s="57">
        <v>9</v>
      </c>
      <c r="U34" s="59"/>
      <c r="V34" s="57"/>
      <c r="W34" s="59"/>
      <c r="X34" s="57"/>
      <c r="Y34" s="59"/>
      <c r="Z34" s="57"/>
      <c r="AA34" s="59"/>
      <c r="AB34" s="57"/>
      <c r="AC34" s="59"/>
      <c r="AD34" s="57"/>
      <c r="AE34" s="59"/>
      <c r="AF34" s="57"/>
      <c r="AG34" s="59"/>
      <c r="AH34" s="57"/>
      <c r="AI34" s="59"/>
      <c r="AJ34" s="57"/>
    </row>
    <row r="35" spans="1:36" ht="12.75">
      <c r="A35" s="23">
        <v>109</v>
      </c>
      <c r="B35" s="57">
        <v>9</v>
      </c>
      <c r="C35" s="23">
        <v>126</v>
      </c>
      <c r="D35" s="57">
        <v>9</v>
      </c>
      <c r="E35" s="23">
        <v>136</v>
      </c>
      <c r="F35" s="57">
        <v>9</v>
      </c>
      <c r="G35" s="23">
        <v>430</v>
      </c>
      <c r="H35" s="57">
        <v>9</v>
      </c>
      <c r="I35" s="23">
        <v>225</v>
      </c>
      <c r="J35" s="57">
        <v>9</v>
      </c>
      <c r="K35" s="58">
        <v>2100</v>
      </c>
      <c r="L35" s="57">
        <v>9</v>
      </c>
      <c r="M35" s="58">
        <v>4520</v>
      </c>
      <c r="N35" s="57">
        <v>9</v>
      </c>
      <c r="O35" s="58">
        <v>10400</v>
      </c>
      <c r="P35" s="57">
        <v>9</v>
      </c>
      <c r="Q35" s="58">
        <v>7500</v>
      </c>
      <c r="R35" s="57">
        <v>9</v>
      </c>
      <c r="S35" s="58">
        <v>16200</v>
      </c>
      <c r="T35" s="57">
        <v>9</v>
      </c>
      <c r="U35" s="59">
        <v>380</v>
      </c>
      <c r="V35" s="57">
        <v>18</v>
      </c>
      <c r="W35" s="59">
        <v>880</v>
      </c>
      <c r="X35" s="57">
        <v>18</v>
      </c>
      <c r="Y35" s="59">
        <v>125</v>
      </c>
      <c r="Z35" s="57">
        <v>18</v>
      </c>
      <c r="AA35" s="59">
        <v>170</v>
      </c>
      <c r="AB35" s="57">
        <v>18</v>
      </c>
      <c r="AC35" s="59">
        <v>850</v>
      </c>
      <c r="AD35" s="57">
        <v>18</v>
      </c>
      <c r="AE35" s="59">
        <v>1800</v>
      </c>
      <c r="AF35" s="57">
        <v>18</v>
      </c>
      <c r="AG35" s="59">
        <v>2100</v>
      </c>
      <c r="AH35" s="57">
        <v>18</v>
      </c>
      <c r="AI35" s="59">
        <v>1900</v>
      </c>
      <c r="AJ35" s="57">
        <v>18</v>
      </c>
    </row>
    <row r="36" spans="1:36" ht="12.75">
      <c r="A36" s="23">
        <v>110</v>
      </c>
      <c r="B36" s="57">
        <v>8</v>
      </c>
      <c r="C36" s="23">
        <v>127</v>
      </c>
      <c r="D36" s="57">
        <v>8</v>
      </c>
      <c r="E36" s="23">
        <v>137</v>
      </c>
      <c r="F36" s="57">
        <v>8</v>
      </c>
      <c r="G36" s="23">
        <v>435</v>
      </c>
      <c r="H36" s="57">
        <v>8</v>
      </c>
      <c r="I36" s="23">
        <v>226</v>
      </c>
      <c r="J36" s="57">
        <v>8</v>
      </c>
      <c r="K36" s="58">
        <v>2101</v>
      </c>
      <c r="L36" s="57">
        <v>8</v>
      </c>
      <c r="M36" s="58">
        <v>4521</v>
      </c>
      <c r="N36" s="57">
        <v>8</v>
      </c>
      <c r="O36" s="58">
        <v>10401</v>
      </c>
      <c r="P36" s="57">
        <v>8</v>
      </c>
      <c r="Q36" s="58">
        <v>7501</v>
      </c>
      <c r="R36" s="57">
        <v>8</v>
      </c>
      <c r="S36" s="58">
        <v>16201</v>
      </c>
      <c r="T36" s="57">
        <v>8</v>
      </c>
      <c r="U36" s="59"/>
      <c r="V36" s="57"/>
      <c r="W36" s="59"/>
      <c r="X36" s="57"/>
      <c r="Y36" s="59"/>
      <c r="Z36" s="57"/>
      <c r="AA36" s="59"/>
      <c r="AB36" s="57"/>
      <c r="AC36" s="59"/>
      <c r="AD36" s="57"/>
      <c r="AE36" s="59"/>
      <c r="AF36" s="57"/>
      <c r="AG36" s="59"/>
      <c r="AH36" s="57"/>
      <c r="AI36" s="59"/>
      <c r="AJ36" s="57"/>
    </row>
    <row r="37" spans="1:36" ht="12.75">
      <c r="A37" s="23">
        <v>113</v>
      </c>
      <c r="B37" s="57">
        <v>8</v>
      </c>
      <c r="C37" s="23">
        <v>130</v>
      </c>
      <c r="D37" s="57">
        <v>8</v>
      </c>
      <c r="E37" s="23">
        <v>140</v>
      </c>
      <c r="F37" s="57">
        <v>8</v>
      </c>
      <c r="G37" s="23">
        <v>440</v>
      </c>
      <c r="H37" s="57">
        <v>8</v>
      </c>
      <c r="I37" s="23">
        <v>230</v>
      </c>
      <c r="J37" s="57">
        <v>8</v>
      </c>
      <c r="K37" s="58">
        <v>2150</v>
      </c>
      <c r="L37" s="57">
        <v>8</v>
      </c>
      <c r="M37" s="58">
        <v>5000</v>
      </c>
      <c r="N37" s="57">
        <v>8</v>
      </c>
      <c r="O37" s="58">
        <v>11000</v>
      </c>
      <c r="P37" s="57">
        <v>8</v>
      </c>
      <c r="Q37" s="58">
        <v>8000</v>
      </c>
      <c r="R37" s="57">
        <v>8</v>
      </c>
      <c r="S37" s="58">
        <v>16400</v>
      </c>
      <c r="T37" s="57">
        <v>8</v>
      </c>
      <c r="U37" s="59">
        <v>390</v>
      </c>
      <c r="V37" s="57">
        <v>19</v>
      </c>
      <c r="W37" s="59">
        <v>900</v>
      </c>
      <c r="X37" s="57">
        <v>19</v>
      </c>
      <c r="Y37" s="59">
        <v>130</v>
      </c>
      <c r="Z37" s="57">
        <v>19</v>
      </c>
      <c r="AA37" s="59">
        <v>180</v>
      </c>
      <c r="AB37" s="57">
        <v>19</v>
      </c>
      <c r="AC37" s="59">
        <v>875</v>
      </c>
      <c r="AD37" s="57">
        <v>19</v>
      </c>
      <c r="AE37" s="59">
        <v>1900</v>
      </c>
      <c r="AF37" s="57">
        <v>19</v>
      </c>
      <c r="AG37" s="59">
        <v>2200</v>
      </c>
      <c r="AH37" s="57">
        <v>19</v>
      </c>
      <c r="AI37" s="59">
        <v>2100</v>
      </c>
      <c r="AJ37" s="57">
        <v>19</v>
      </c>
    </row>
    <row r="38" spans="1:36" ht="12.75">
      <c r="A38" s="23">
        <v>114</v>
      </c>
      <c r="B38" s="57">
        <v>7</v>
      </c>
      <c r="C38" s="23">
        <v>131</v>
      </c>
      <c r="D38" s="57">
        <v>7</v>
      </c>
      <c r="E38" s="23">
        <v>141</v>
      </c>
      <c r="F38" s="57">
        <v>7</v>
      </c>
      <c r="G38" s="23">
        <v>445</v>
      </c>
      <c r="H38" s="57">
        <v>7</v>
      </c>
      <c r="I38" s="23">
        <v>231</v>
      </c>
      <c r="J38" s="57">
        <v>7</v>
      </c>
      <c r="K38" s="58">
        <v>2151</v>
      </c>
      <c r="L38" s="57">
        <v>7</v>
      </c>
      <c r="M38" s="58">
        <v>5001</v>
      </c>
      <c r="N38" s="57">
        <v>7</v>
      </c>
      <c r="O38" s="58">
        <v>11001</v>
      </c>
      <c r="P38" s="57">
        <v>7</v>
      </c>
      <c r="Q38" s="58">
        <v>8001</v>
      </c>
      <c r="R38" s="57">
        <v>7</v>
      </c>
      <c r="S38" s="58">
        <v>16401</v>
      </c>
      <c r="T38" s="57">
        <v>7</v>
      </c>
      <c r="U38" s="59"/>
      <c r="V38" s="57"/>
      <c r="W38" s="59"/>
      <c r="X38" s="57"/>
      <c r="Y38" s="59"/>
      <c r="Z38" s="57"/>
      <c r="AA38" s="59"/>
      <c r="AB38" s="57"/>
      <c r="AC38" s="59"/>
      <c r="AD38" s="57"/>
      <c r="AE38" s="59"/>
      <c r="AF38" s="57"/>
      <c r="AG38" s="59"/>
      <c r="AH38" s="57"/>
      <c r="AI38" s="59"/>
      <c r="AJ38" s="57"/>
    </row>
    <row r="39" spans="1:36" ht="12.75">
      <c r="A39" s="23">
        <v>117</v>
      </c>
      <c r="B39" s="57">
        <v>7</v>
      </c>
      <c r="C39" s="23">
        <v>135</v>
      </c>
      <c r="D39" s="57">
        <v>7</v>
      </c>
      <c r="E39" s="23">
        <v>145</v>
      </c>
      <c r="F39" s="57">
        <v>7</v>
      </c>
      <c r="G39" s="23">
        <v>450</v>
      </c>
      <c r="H39" s="57">
        <v>7</v>
      </c>
      <c r="I39" s="23">
        <v>237</v>
      </c>
      <c r="J39" s="57">
        <v>7</v>
      </c>
      <c r="K39" s="58">
        <v>2200</v>
      </c>
      <c r="L39" s="57">
        <v>7</v>
      </c>
      <c r="M39" s="58">
        <v>5100</v>
      </c>
      <c r="N39" s="57">
        <v>7</v>
      </c>
      <c r="O39" s="58">
        <v>11200</v>
      </c>
      <c r="P39" s="57">
        <v>7</v>
      </c>
      <c r="Q39" s="58">
        <v>8100</v>
      </c>
      <c r="R39" s="57">
        <v>7</v>
      </c>
      <c r="S39" s="58">
        <v>17100</v>
      </c>
      <c r="T39" s="57">
        <v>7</v>
      </c>
      <c r="U39" s="59">
        <v>400</v>
      </c>
      <c r="V39" s="57">
        <v>20</v>
      </c>
      <c r="W39" s="59">
        <v>925</v>
      </c>
      <c r="X39" s="57">
        <v>20</v>
      </c>
      <c r="Y39" s="59">
        <v>135</v>
      </c>
      <c r="Z39" s="57">
        <v>20</v>
      </c>
      <c r="AA39" s="59">
        <v>200</v>
      </c>
      <c r="AB39" s="57">
        <v>20</v>
      </c>
      <c r="AC39" s="59">
        <v>900</v>
      </c>
      <c r="AD39" s="57">
        <v>20</v>
      </c>
      <c r="AE39" s="59">
        <v>2000</v>
      </c>
      <c r="AF39" s="57">
        <v>20</v>
      </c>
      <c r="AG39" s="59">
        <v>2400</v>
      </c>
      <c r="AH39" s="57">
        <v>20</v>
      </c>
      <c r="AI39" s="59">
        <v>2300</v>
      </c>
      <c r="AJ39" s="57">
        <v>20</v>
      </c>
    </row>
    <row r="40" spans="1:36" ht="12.75">
      <c r="A40" s="23">
        <v>118</v>
      </c>
      <c r="B40" s="57">
        <v>6</v>
      </c>
      <c r="C40" s="23">
        <v>136</v>
      </c>
      <c r="D40" s="57">
        <v>6</v>
      </c>
      <c r="E40" s="23">
        <v>146</v>
      </c>
      <c r="F40" s="57">
        <v>6</v>
      </c>
      <c r="G40" s="23">
        <v>455</v>
      </c>
      <c r="H40" s="57">
        <v>6</v>
      </c>
      <c r="I40" s="23">
        <v>238</v>
      </c>
      <c r="J40" s="57">
        <v>6</v>
      </c>
      <c r="K40" s="58">
        <v>2201</v>
      </c>
      <c r="L40" s="57">
        <v>6</v>
      </c>
      <c r="M40" s="58">
        <v>5101</v>
      </c>
      <c r="N40" s="57">
        <v>6</v>
      </c>
      <c r="O40" s="58">
        <v>11201</v>
      </c>
      <c r="P40" s="57">
        <v>6</v>
      </c>
      <c r="Q40" s="58">
        <v>8101</v>
      </c>
      <c r="R40" s="57">
        <v>6</v>
      </c>
      <c r="S40" s="58">
        <v>17101</v>
      </c>
      <c r="T40" s="57">
        <v>6</v>
      </c>
      <c r="U40" s="59"/>
      <c r="V40" s="57"/>
      <c r="W40" s="59"/>
      <c r="X40" s="57"/>
      <c r="Y40" s="59"/>
      <c r="Z40" s="57"/>
      <c r="AA40" s="59"/>
      <c r="AB40" s="57"/>
      <c r="AC40" s="59"/>
      <c r="AD40" s="57"/>
      <c r="AE40" s="59"/>
      <c r="AF40" s="57"/>
      <c r="AG40" s="59"/>
      <c r="AH40" s="57"/>
      <c r="AI40" s="59"/>
      <c r="AJ40" s="57"/>
    </row>
    <row r="41" spans="1:36" ht="12.75">
      <c r="A41" s="23">
        <v>122</v>
      </c>
      <c r="B41" s="57">
        <v>6</v>
      </c>
      <c r="C41" s="23">
        <v>140</v>
      </c>
      <c r="D41" s="57">
        <v>6</v>
      </c>
      <c r="E41" s="23">
        <v>150</v>
      </c>
      <c r="F41" s="57">
        <v>6</v>
      </c>
      <c r="G41" s="23">
        <v>460</v>
      </c>
      <c r="H41" s="57">
        <v>6</v>
      </c>
      <c r="I41" s="23">
        <v>244</v>
      </c>
      <c r="J41" s="57">
        <v>6</v>
      </c>
      <c r="K41" s="58">
        <v>2250</v>
      </c>
      <c r="L41" s="57">
        <v>6</v>
      </c>
      <c r="M41" s="58">
        <v>5260</v>
      </c>
      <c r="N41" s="57">
        <v>6</v>
      </c>
      <c r="O41" s="58">
        <v>11400</v>
      </c>
      <c r="P41" s="57">
        <v>6</v>
      </c>
      <c r="Q41" s="58">
        <v>8200</v>
      </c>
      <c r="R41" s="57">
        <v>6</v>
      </c>
      <c r="S41" s="58">
        <v>17400</v>
      </c>
      <c r="T41" s="57">
        <v>6</v>
      </c>
      <c r="U41" s="59">
        <v>420</v>
      </c>
      <c r="V41" s="57">
        <v>21</v>
      </c>
      <c r="W41" s="59">
        <v>950</v>
      </c>
      <c r="X41" s="57">
        <v>21</v>
      </c>
      <c r="Y41" s="59">
        <v>140</v>
      </c>
      <c r="Z41" s="57">
        <v>21</v>
      </c>
      <c r="AA41" s="59">
        <v>210</v>
      </c>
      <c r="AB41" s="57">
        <v>21</v>
      </c>
      <c r="AC41" s="59">
        <v>925</v>
      </c>
      <c r="AD41" s="57">
        <v>21</v>
      </c>
      <c r="AE41" s="59">
        <v>2200</v>
      </c>
      <c r="AF41" s="57">
        <v>21</v>
      </c>
      <c r="AG41" s="59">
        <v>2600</v>
      </c>
      <c r="AH41" s="57">
        <v>21</v>
      </c>
      <c r="AI41" s="59">
        <v>2500</v>
      </c>
      <c r="AJ41" s="57">
        <v>21</v>
      </c>
    </row>
    <row r="42" spans="1:36" ht="12.75">
      <c r="A42" s="23">
        <v>123</v>
      </c>
      <c r="B42" s="57">
        <v>5</v>
      </c>
      <c r="C42" s="23">
        <v>141</v>
      </c>
      <c r="D42" s="57">
        <v>5</v>
      </c>
      <c r="E42" s="23">
        <v>151</v>
      </c>
      <c r="F42" s="57">
        <v>5</v>
      </c>
      <c r="G42" s="23">
        <v>465</v>
      </c>
      <c r="H42" s="57">
        <v>5</v>
      </c>
      <c r="I42" s="23">
        <v>245</v>
      </c>
      <c r="J42" s="57">
        <v>5</v>
      </c>
      <c r="K42" s="58">
        <v>2251</v>
      </c>
      <c r="L42" s="57">
        <v>5</v>
      </c>
      <c r="M42" s="58">
        <v>5261</v>
      </c>
      <c r="N42" s="57">
        <v>5</v>
      </c>
      <c r="O42" s="58">
        <v>11401</v>
      </c>
      <c r="P42" s="57">
        <v>5</v>
      </c>
      <c r="Q42" s="58">
        <v>8201</v>
      </c>
      <c r="R42" s="57">
        <v>5</v>
      </c>
      <c r="S42" s="58">
        <v>17401</v>
      </c>
      <c r="T42" s="57">
        <v>5</v>
      </c>
      <c r="U42" s="59"/>
      <c r="V42" s="57"/>
      <c r="W42" s="59"/>
      <c r="X42" s="57"/>
      <c r="Y42" s="59"/>
      <c r="Z42" s="57"/>
      <c r="AA42" s="59"/>
      <c r="AB42" s="57"/>
      <c r="AC42" s="59"/>
      <c r="AD42" s="57"/>
      <c r="AE42" s="59"/>
      <c r="AF42" s="57"/>
      <c r="AG42" s="59"/>
      <c r="AH42" s="57"/>
      <c r="AI42" s="59"/>
      <c r="AJ42" s="57"/>
    </row>
    <row r="43" spans="1:36" ht="12.75">
      <c r="A43" s="23">
        <v>127</v>
      </c>
      <c r="B43" s="57">
        <v>5</v>
      </c>
      <c r="C43" s="23">
        <v>145</v>
      </c>
      <c r="D43" s="57">
        <v>5</v>
      </c>
      <c r="E43" s="23">
        <v>155</v>
      </c>
      <c r="F43" s="57">
        <v>5</v>
      </c>
      <c r="G43" s="23">
        <v>470</v>
      </c>
      <c r="H43" s="57">
        <v>5</v>
      </c>
      <c r="I43" s="23">
        <v>251</v>
      </c>
      <c r="J43" s="57">
        <v>5</v>
      </c>
      <c r="K43" s="58">
        <v>2300</v>
      </c>
      <c r="L43" s="57">
        <v>5</v>
      </c>
      <c r="M43" s="58">
        <v>5300</v>
      </c>
      <c r="N43" s="57">
        <v>5</v>
      </c>
      <c r="O43" s="58">
        <v>12000</v>
      </c>
      <c r="P43" s="57">
        <v>5</v>
      </c>
      <c r="Q43" s="58">
        <v>8300</v>
      </c>
      <c r="R43" s="57">
        <v>5</v>
      </c>
      <c r="S43" s="58">
        <v>18100</v>
      </c>
      <c r="T43" s="57">
        <v>5</v>
      </c>
      <c r="U43" s="59">
        <v>440</v>
      </c>
      <c r="V43" s="57">
        <v>22</v>
      </c>
      <c r="W43" s="59">
        <v>975</v>
      </c>
      <c r="X43" s="57">
        <v>22</v>
      </c>
      <c r="Y43" s="59"/>
      <c r="Z43" s="57">
        <v>22</v>
      </c>
      <c r="AA43" s="59">
        <v>220</v>
      </c>
      <c r="AB43" s="57">
        <v>22</v>
      </c>
      <c r="AC43" s="59">
        <v>950</v>
      </c>
      <c r="AD43" s="57">
        <v>22</v>
      </c>
      <c r="AE43" s="59">
        <v>2400</v>
      </c>
      <c r="AF43" s="57">
        <v>22</v>
      </c>
      <c r="AG43" s="59">
        <v>2800</v>
      </c>
      <c r="AH43" s="57">
        <v>22</v>
      </c>
      <c r="AI43" s="59">
        <v>2700</v>
      </c>
      <c r="AJ43" s="57">
        <v>22</v>
      </c>
    </row>
    <row r="44" spans="1:36" ht="12.75">
      <c r="A44" s="23">
        <v>128</v>
      </c>
      <c r="B44" s="57">
        <v>4</v>
      </c>
      <c r="C44" s="23">
        <v>146</v>
      </c>
      <c r="D44" s="57">
        <v>4</v>
      </c>
      <c r="E44" s="23">
        <v>156</v>
      </c>
      <c r="F44" s="57">
        <v>4</v>
      </c>
      <c r="G44" s="23">
        <v>475</v>
      </c>
      <c r="H44" s="57">
        <v>4</v>
      </c>
      <c r="I44" s="23">
        <v>252</v>
      </c>
      <c r="J44" s="57">
        <v>4</v>
      </c>
      <c r="K44" s="58">
        <v>2301</v>
      </c>
      <c r="L44" s="57">
        <v>4</v>
      </c>
      <c r="M44" s="58">
        <v>5301</v>
      </c>
      <c r="N44" s="57">
        <v>4</v>
      </c>
      <c r="O44" s="58">
        <v>12001</v>
      </c>
      <c r="P44" s="57">
        <v>4</v>
      </c>
      <c r="Q44" s="58">
        <v>8301</v>
      </c>
      <c r="R44" s="57">
        <v>4</v>
      </c>
      <c r="S44" s="58">
        <v>18101</v>
      </c>
      <c r="T44" s="57">
        <v>4</v>
      </c>
      <c r="U44" s="59"/>
      <c r="V44" s="57"/>
      <c r="W44" s="59"/>
      <c r="X44" s="57"/>
      <c r="Y44" s="59"/>
      <c r="Z44" s="57"/>
      <c r="AA44" s="59"/>
      <c r="AB44" s="57"/>
      <c r="AC44" s="59"/>
      <c r="AD44" s="57"/>
      <c r="AE44" s="59"/>
      <c r="AF44" s="57"/>
      <c r="AG44" s="59"/>
      <c r="AH44" s="57"/>
      <c r="AI44" s="59"/>
      <c r="AJ44" s="57"/>
    </row>
    <row r="45" spans="1:36" ht="12.75">
      <c r="A45" s="23">
        <v>132</v>
      </c>
      <c r="B45" s="57">
        <v>4</v>
      </c>
      <c r="C45" s="23">
        <v>150</v>
      </c>
      <c r="D45" s="57">
        <v>4</v>
      </c>
      <c r="E45" s="23">
        <v>160</v>
      </c>
      <c r="F45" s="57">
        <v>4</v>
      </c>
      <c r="G45" s="23">
        <v>480</v>
      </c>
      <c r="H45" s="57">
        <v>4</v>
      </c>
      <c r="I45" s="23">
        <v>258</v>
      </c>
      <c r="J45" s="57">
        <v>4</v>
      </c>
      <c r="K45" s="58">
        <v>2350</v>
      </c>
      <c r="L45" s="57">
        <v>4</v>
      </c>
      <c r="M45" s="58">
        <v>5400</v>
      </c>
      <c r="N45" s="57">
        <v>4</v>
      </c>
      <c r="O45" s="58">
        <v>12200</v>
      </c>
      <c r="P45" s="57">
        <v>4</v>
      </c>
      <c r="Q45" s="58">
        <v>8400</v>
      </c>
      <c r="R45" s="57">
        <v>4</v>
      </c>
      <c r="S45" s="58">
        <v>18400</v>
      </c>
      <c r="T45" s="57">
        <v>4</v>
      </c>
      <c r="U45" s="59">
        <v>460</v>
      </c>
      <c r="V45" s="57">
        <v>23</v>
      </c>
      <c r="W45" s="59">
        <v>1000</v>
      </c>
      <c r="X45" s="57">
        <v>23</v>
      </c>
      <c r="Y45" s="59">
        <v>144</v>
      </c>
      <c r="Z45" s="57">
        <v>23</v>
      </c>
      <c r="AA45" s="59">
        <v>230</v>
      </c>
      <c r="AB45" s="57">
        <v>23</v>
      </c>
      <c r="AC45" s="59">
        <v>1000</v>
      </c>
      <c r="AD45" s="57">
        <v>23</v>
      </c>
      <c r="AE45" s="59">
        <v>2600</v>
      </c>
      <c r="AF45" s="57">
        <v>23</v>
      </c>
      <c r="AG45" s="59">
        <v>3000</v>
      </c>
      <c r="AH45" s="57">
        <v>23</v>
      </c>
      <c r="AI45" s="59">
        <v>2900</v>
      </c>
      <c r="AJ45" s="57">
        <v>23</v>
      </c>
    </row>
    <row r="46" spans="1:36" ht="12.75">
      <c r="A46" s="23">
        <v>133</v>
      </c>
      <c r="B46" s="57">
        <v>3</v>
      </c>
      <c r="C46" s="23">
        <v>151</v>
      </c>
      <c r="D46" s="57">
        <v>3</v>
      </c>
      <c r="E46" s="23">
        <v>161</v>
      </c>
      <c r="F46" s="57">
        <v>3</v>
      </c>
      <c r="G46" s="23">
        <v>485</v>
      </c>
      <c r="H46" s="57">
        <v>3</v>
      </c>
      <c r="I46" s="23">
        <v>259</v>
      </c>
      <c r="J46" s="57">
        <v>3</v>
      </c>
      <c r="K46" s="58">
        <v>2351</v>
      </c>
      <c r="L46" s="57">
        <v>3</v>
      </c>
      <c r="M46" s="58">
        <v>5401</v>
      </c>
      <c r="N46" s="57">
        <v>3</v>
      </c>
      <c r="O46" s="58">
        <v>12201</v>
      </c>
      <c r="P46" s="57">
        <v>3</v>
      </c>
      <c r="Q46" s="58">
        <v>8401</v>
      </c>
      <c r="R46" s="57">
        <v>3</v>
      </c>
      <c r="S46" s="58">
        <v>18401</v>
      </c>
      <c r="T46" s="57">
        <v>3</v>
      </c>
      <c r="U46" s="59"/>
      <c r="V46" s="57"/>
      <c r="W46" s="59"/>
      <c r="X46" s="57"/>
      <c r="Y46" s="59"/>
      <c r="Z46" s="57"/>
      <c r="AA46" s="59"/>
      <c r="AB46" s="57"/>
      <c r="AC46" s="59"/>
      <c r="AD46" s="57"/>
      <c r="AE46" s="59"/>
      <c r="AF46" s="57"/>
      <c r="AG46" s="59"/>
      <c r="AH46" s="57"/>
      <c r="AI46" s="59"/>
      <c r="AJ46" s="57"/>
    </row>
    <row r="47" spans="1:36" ht="12.75">
      <c r="A47" s="23">
        <v>137</v>
      </c>
      <c r="B47" s="57">
        <v>3</v>
      </c>
      <c r="C47" s="23">
        <v>155</v>
      </c>
      <c r="D47" s="57">
        <v>3</v>
      </c>
      <c r="E47" s="23">
        <v>165</v>
      </c>
      <c r="F47" s="57">
        <v>3</v>
      </c>
      <c r="G47" s="23">
        <v>490</v>
      </c>
      <c r="H47" s="57">
        <v>3</v>
      </c>
      <c r="I47" s="23">
        <v>266</v>
      </c>
      <c r="J47" s="57">
        <v>3</v>
      </c>
      <c r="K47" s="58">
        <v>2400</v>
      </c>
      <c r="L47" s="57">
        <v>3</v>
      </c>
      <c r="M47" s="58">
        <v>5500</v>
      </c>
      <c r="N47" s="57">
        <v>3</v>
      </c>
      <c r="O47" s="58">
        <v>12400</v>
      </c>
      <c r="P47" s="57">
        <v>3</v>
      </c>
      <c r="Q47" s="58">
        <v>8500</v>
      </c>
      <c r="R47" s="57">
        <v>3</v>
      </c>
      <c r="S47" s="58">
        <v>19100</v>
      </c>
      <c r="T47" s="57">
        <v>3</v>
      </c>
      <c r="U47" s="59">
        <v>470</v>
      </c>
      <c r="V47" s="57">
        <v>24</v>
      </c>
      <c r="W47" s="59">
        <v>1025</v>
      </c>
      <c r="X47" s="57">
        <v>24</v>
      </c>
      <c r="Y47" s="59"/>
      <c r="Z47" s="57">
        <v>24</v>
      </c>
      <c r="AA47" s="59">
        <v>240</v>
      </c>
      <c r="AB47" s="57">
        <v>24</v>
      </c>
      <c r="AC47" s="59">
        <v>1050</v>
      </c>
      <c r="AD47" s="57">
        <v>24</v>
      </c>
      <c r="AE47" s="59">
        <v>2800</v>
      </c>
      <c r="AF47" s="57">
        <v>24</v>
      </c>
      <c r="AG47" s="59">
        <v>3200</v>
      </c>
      <c r="AH47" s="57">
        <v>24</v>
      </c>
      <c r="AI47" s="59">
        <v>3100</v>
      </c>
      <c r="AJ47" s="57">
        <v>24</v>
      </c>
    </row>
    <row r="48" spans="1:36" ht="12.75">
      <c r="A48" s="23">
        <v>138</v>
      </c>
      <c r="B48" s="57">
        <v>2</v>
      </c>
      <c r="C48" s="23">
        <v>156</v>
      </c>
      <c r="D48" s="57">
        <v>2</v>
      </c>
      <c r="E48" s="23">
        <v>166</v>
      </c>
      <c r="F48" s="57">
        <v>2</v>
      </c>
      <c r="G48" s="23">
        <v>495</v>
      </c>
      <c r="H48" s="57">
        <v>2</v>
      </c>
      <c r="I48" s="23">
        <v>267</v>
      </c>
      <c r="J48" s="57">
        <v>2</v>
      </c>
      <c r="K48" s="58">
        <v>2401</v>
      </c>
      <c r="L48" s="57">
        <v>2</v>
      </c>
      <c r="M48" s="58">
        <v>5501</v>
      </c>
      <c r="N48" s="57">
        <v>2</v>
      </c>
      <c r="O48" s="58">
        <v>12401</v>
      </c>
      <c r="P48" s="57">
        <v>2</v>
      </c>
      <c r="Q48" s="58">
        <v>8501</v>
      </c>
      <c r="R48" s="57">
        <v>2</v>
      </c>
      <c r="S48" s="58">
        <v>19101</v>
      </c>
      <c r="T48" s="57">
        <v>2</v>
      </c>
      <c r="U48" s="59"/>
      <c r="V48" s="57"/>
      <c r="W48" s="59"/>
      <c r="X48" s="57"/>
      <c r="Y48" s="59"/>
      <c r="Z48" s="57"/>
      <c r="AA48" s="59"/>
      <c r="AB48" s="57"/>
      <c r="AC48" s="59"/>
      <c r="AD48" s="57"/>
      <c r="AE48" s="59"/>
      <c r="AF48" s="57"/>
      <c r="AG48" s="59"/>
      <c r="AH48" s="57"/>
      <c r="AI48" s="59"/>
      <c r="AJ48" s="57"/>
    </row>
    <row r="49" spans="1:36" ht="12.75">
      <c r="A49" s="23">
        <v>142</v>
      </c>
      <c r="B49" s="57">
        <v>2</v>
      </c>
      <c r="C49" s="23">
        <v>160</v>
      </c>
      <c r="D49" s="57">
        <v>2</v>
      </c>
      <c r="E49" s="23">
        <v>170</v>
      </c>
      <c r="F49" s="57">
        <v>2</v>
      </c>
      <c r="G49" s="23">
        <v>500</v>
      </c>
      <c r="H49" s="57">
        <v>2</v>
      </c>
      <c r="I49" s="23">
        <v>274</v>
      </c>
      <c r="J49" s="57">
        <v>2</v>
      </c>
      <c r="K49" s="58">
        <v>2450</v>
      </c>
      <c r="L49" s="57">
        <v>2</v>
      </c>
      <c r="M49" s="58">
        <v>6000</v>
      </c>
      <c r="N49" s="57">
        <v>2</v>
      </c>
      <c r="O49" s="58">
        <v>13000</v>
      </c>
      <c r="P49" s="57">
        <v>2</v>
      </c>
      <c r="Q49" s="58">
        <v>9000</v>
      </c>
      <c r="R49" s="57">
        <v>2</v>
      </c>
      <c r="S49" s="58">
        <v>10400</v>
      </c>
      <c r="T49" s="57">
        <v>2</v>
      </c>
      <c r="U49" s="59">
        <v>480</v>
      </c>
      <c r="V49" s="57">
        <v>25</v>
      </c>
      <c r="W49" s="59">
        <v>1050</v>
      </c>
      <c r="X49" s="57">
        <v>25</v>
      </c>
      <c r="Y49" s="59">
        <v>148</v>
      </c>
      <c r="Z49" s="57">
        <v>25</v>
      </c>
      <c r="AA49" s="59">
        <v>250</v>
      </c>
      <c r="AB49" s="57">
        <v>25</v>
      </c>
      <c r="AC49" s="59">
        <v>1100</v>
      </c>
      <c r="AD49" s="57">
        <v>25</v>
      </c>
      <c r="AE49" s="59">
        <v>3000</v>
      </c>
      <c r="AF49" s="57">
        <v>25</v>
      </c>
      <c r="AG49" s="59">
        <v>3400</v>
      </c>
      <c r="AH49" s="57">
        <v>25</v>
      </c>
      <c r="AI49" s="59">
        <v>3200</v>
      </c>
      <c r="AJ49" s="57">
        <v>25</v>
      </c>
    </row>
    <row r="50" spans="1:36" ht="12.75">
      <c r="A50" s="23">
        <v>143</v>
      </c>
      <c r="B50" s="57">
        <v>1</v>
      </c>
      <c r="C50" s="23">
        <v>161</v>
      </c>
      <c r="D50" s="57">
        <v>1</v>
      </c>
      <c r="E50" s="23">
        <v>171</v>
      </c>
      <c r="F50" s="57">
        <v>1</v>
      </c>
      <c r="G50" s="23">
        <v>505</v>
      </c>
      <c r="H50" s="57">
        <v>1</v>
      </c>
      <c r="I50" s="23">
        <v>273</v>
      </c>
      <c r="J50" s="57">
        <v>1</v>
      </c>
      <c r="K50" s="58">
        <v>2451</v>
      </c>
      <c r="L50" s="57">
        <v>1</v>
      </c>
      <c r="M50" s="58">
        <v>6001</v>
      </c>
      <c r="N50" s="57">
        <v>1</v>
      </c>
      <c r="O50" s="58">
        <v>13001</v>
      </c>
      <c r="P50" s="57">
        <v>1</v>
      </c>
      <c r="Q50" s="58">
        <v>9001</v>
      </c>
      <c r="R50" s="57">
        <v>1</v>
      </c>
      <c r="S50" s="58">
        <v>19401</v>
      </c>
      <c r="T50" s="57">
        <v>1</v>
      </c>
      <c r="U50" s="59"/>
      <c r="V50" s="57"/>
      <c r="W50" s="59"/>
      <c r="X50" s="57"/>
      <c r="Y50" s="59"/>
      <c r="Z50" s="57"/>
      <c r="AA50" s="59"/>
      <c r="AB50" s="57"/>
      <c r="AC50" s="59"/>
      <c r="AD50" s="57"/>
      <c r="AE50" s="59"/>
      <c r="AF50" s="57"/>
      <c r="AG50" s="59"/>
      <c r="AH50" s="57"/>
      <c r="AI50" s="59"/>
      <c r="AJ50" s="57"/>
    </row>
    <row r="51" spans="1:36" s="51" customFormat="1" ht="12.75">
      <c r="A51" s="60" t="s">
        <v>3</v>
      </c>
      <c r="B51" s="61" t="s">
        <v>14</v>
      </c>
      <c r="C51" s="60" t="s">
        <v>21</v>
      </c>
      <c r="D51" s="61" t="s">
        <v>14</v>
      </c>
      <c r="E51" s="60" t="s">
        <v>27</v>
      </c>
      <c r="F51" s="61" t="s">
        <v>14</v>
      </c>
      <c r="G51" s="60" t="s">
        <v>324</v>
      </c>
      <c r="H51" s="61" t="s">
        <v>14</v>
      </c>
      <c r="I51" s="60" t="s">
        <v>22</v>
      </c>
      <c r="J51" s="61" t="s">
        <v>14</v>
      </c>
      <c r="K51" s="62" t="s">
        <v>6</v>
      </c>
      <c r="L51" s="61" t="s">
        <v>14</v>
      </c>
      <c r="M51" s="62" t="s">
        <v>23</v>
      </c>
      <c r="N51" s="61" t="s">
        <v>14</v>
      </c>
      <c r="O51" s="62" t="s">
        <v>34</v>
      </c>
      <c r="P51" s="61" t="s">
        <v>14</v>
      </c>
      <c r="Q51" s="62" t="s">
        <v>24</v>
      </c>
      <c r="R51" s="61" t="s">
        <v>14</v>
      </c>
      <c r="S51" s="62" t="s">
        <v>35</v>
      </c>
      <c r="T51" s="61" t="s">
        <v>14</v>
      </c>
      <c r="U51" s="63" t="s">
        <v>28</v>
      </c>
      <c r="V51" s="61" t="s">
        <v>14</v>
      </c>
      <c r="W51" s="63" t="s">
        <v>36</v>
      </c>
      <c r="X51" s="61" t="s">
        <v>14</v>
      </c>
      <c r="Y51" s="63" t="s">
        <v>29</v>
      </c>
      <c r="Z51" s="61" t="s">
        <v>14</v>
      </c>
      <c r="AA51" s="63" t="s">
        <v>30</v>
      </c>
      <c r="AB51" s="61" t="s">
        <v>14</v>
      </c>
      <c r="AC51" s="63" t="s">
        <v>31</v>
      </c>
      <c r="AD51" s="61" t="s">
        <v>14</v>
      </c>
      <c r="AE51" s="63" t="s">
        <v>32</v>
      </c>
      <c r="AF51" s="61" t="s">
        <v>14</v>
      </c>
      <c r="AG51" s="63" t="s">
        <v>33</v>
      </c>
      <c r="AH51" s="61" t="s">
        <v>14</v>
      </c>
      <c r="AI51" s="63" t="s">
        <v>12</v>
      </c>
      <c r="AJ51" s="61" t="s">
        <v>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1"/>
  <sheetViews>
    <sheetView zoomScalePageLayoutView="0" workbookViewId="0" topLeftCell="A1">
      <selection activeCell="AC1" sqref="AC1:AD16384"/>
    </sheetView>
  </sheetViews>
  <sheetFormatPr defaultColWidth="11.00390625" defaultRowHeight="15.75"/>
  <cols>
    <col min="1" max="1" width="4.625" style="67" bestFit="1" customWidth="1"/>
    <col min="2" max="2" width="4.125" style="67" bestFit="1" customWidth="1"/>
    <col min="3" max="3" width="4.625" style="67" bestFit="1" customWidth="1"/>
    <col min="4" max="4" width="4.125" style="67" bestFit="1" customWidth="1"/>
    <col min="5" max="5" width="6.75390625" style="67" bestFit="1" customWidth="1"/>
    <col min="6" max="6" width="4.125" style="67" bestFit="1" customWidth="1"/>
    <col min="7" max="7" width="6.75390625" style="67" bestFit="1" customWidth="1"/>
    <col min="8" max="8" width="4.125" style="67" bestFit="1" customWidth="1"/>
    <col min="9" max="9" width="6.75390625" style="67" bestFit="1" customWidth="1"/>
    <col min="10" max="10" width="4.125" style="67" bestFit="1" customWidth="1"/>
    <col min="11" max="11" width="5.50390625" style="67" bestFit="1" customWidth="1"/>
    <col min="12" max="12" width="4.125" style="67" bestFit="1" customWidth="1"/>
    <col min="13" max="13" width="5.50390625" style="67" bestFit="1" customWidth="1"/>
    <col min="14" max="14" width="4.125" style="67" bestFit="1" customWidth="1"/>
    <col min="15" max="15" width="6.375" style="67" bestFit="1" customWidth="1"/>
    <col min="16" max="16" width="4.125" style="67" bestFit="1" customWidth="1"/>
    <col min="17" max="17" width="6.375" style="67" bestFit="1" customWidth="1"/>
    <col min="18" max="18" width="4.125" style="67" bestFit="1" customWidth="1"/>
    <col min="19" max="19" width="11.125" style="67" bestFit="1" customWidth="1"/>
    <col min="20" max="20" width="4.125" style="67" bestFit="1" customWidth="1"/>
    <col min="21" max="21" width="11.125" style="67" bestFit="1" customWidth="1"/>
    <col min="22" max="22" width="4.125" style="67" bestFit="1" customWidth="1"/>
    <col min="23" max="23" width="9.875" style="67" bestFit="1" customWidth="1"/>
    <col min="24" max="24" width="4.125" style="67" bestFit="1" customWidth="1"/>
    <col min="25" max="25" width="4.875" style="67" bestFit="1" customWidth="1"/>
    <col min="26" max="26" width="4.125" style="67" bestFit="1" customWidth="1"/>
    <col min="27" max="27" width="8.50390625" style="67" bestFit="1" customWidth="1"/>
    <col min="28" max="28" width="4.125" style="67" bestFit="1" customWidth="1"/>
    <col min="29" max="29" width="7.375" style="67" bestFit="1" customWidth="1"/>
    <col min="30" max="30" width="4.125" style="67" bestFit="1" customWidth="1"/>
    <col min="31" max="31" width="6.00390625" style="67" bestFit="1" customWidth="1"/>
    <col min="32" max="32" width="4.125" style="67" bestFit="1" customWidth="1"/>
    <col min="33" max="33" width="7.00390625" style="67" bestFit="1" customWidth="1"/>
    <col min="34" max="34" width="4.125" style="67" bestFit="1" customWidth="1"/>
    <col min="35" max="35" width="8.25390625" style="67" bestFit="1" customWidth="1"/>
    <col min="36" max="36" width="4.125" style="67" bestFit="1" customWidth="1"/>
    <col min="37" max="37" width="8.75390625" style="67" bestFit="1" customWidth="1"/>
    <col min="38" max="38" width="4.125" style="67" bestFit="1" customWidth="1"/>
    <col min="39" max="16384" width="11.00390625" style="67" customWidth="1"/>
  </cols>
  <sheetData>
    <row r="1" spans="1:38" ht="13.5" thickBot="1">
      <c r="A1" s="47" t="s">
        <v>3</v>
      </c>
      <c r="B1" s="48" t="s">
        <v>14</v>
      </c>
      <c r="C1" s="47" t="s">
        <v>21</v>
      </c>
      <c r="D1" s="48" t="s">
        <v>14</v>
      </c>
      <c r="E1" s="47" t="s">
        <v>27</v>
      </c>
      <c r="F1" s="48" t="s">
        <v>14</v>
      </c>
      <c r="G1" s="47" t="s">
        <v>38</v>
      </c>
      <c r="H1" s="48" t="s">
        <v>14</v>
      </c>
      <c r="I1" s="47" t="s">
        <v>324</v>
      </c>
      <c r="J1" s="48" t="s">
        <v>14</v>
      </c>
      <c r="K1" s="47" t="s">
        <v>22</v>
      </c>
      <c r="L1" s="48" t="s">
        <v>14</v>
      </c>
      <c r="M1" s="49" t="s">
        <v>6</v>
      </c>
      <c r="N1" s="48" t="s">
        <v>14</v>
      </c>
      <c r="O1" s="49" t="s">
        <v>23</v>
      </c>
      <c r="P1" s="48" t="s">
        <v>14</v>
      </c>
      <c r="Q1" s="49" t="s">
        <v>34</v>
      </c>
      <c r="R1" s="48" t="s">
        <v>14</v>
      </c>
      <c r="S1" s="49" t="s">
        <v>24</v>
      </c>
      <c r="T1" s="48" t="s">
        <v>14</v>
      </c>
      <c r="U1" s="49" t="s">
        <v>35</v>
      </c>
      <c r="V1" s="48" t="s">
        <v>14</v>
      </c>
      <c r="W1" s="50" t="s">
        <v>28</v>
      </c>
      <c r="X1" s="48" t="s">
        <v>14</v>
      </c>
      <c r="Y1" s="50" t="s">
        <v>36</v>
      </c>
      <c r="Z1" s="48" t="s">
        <v>14</v>
      </c>
      <c r="AA1" s="50" t="s">
        <v>29</v>
      </c>
      <c r="AB1" s="48" t="s">
        <v>14</v>
      </c>
      <c r="AC1" s="50" t="s">
        <v>30</v>
      </c>
      <c r="AD1" s="48" t="s">
        <v>14</v>
      </c>
      <c r="AE1" s="50" t="s">
        <v>31</v>
      </c>
      <c r="AF1" s="48" t="s">
        <v>14</v>
      </c>
      <c r="AG1" s="50" t="s">
        <v>32</v>
      </c>
      <c r="AH1" s="48" t="s">
        <v>14</v>
      </c>
      <c r="AI1" s="50" t="s">
        <v>33</v>
      </c>
      <c r="AJ1" s="48" t="s">
        <v>14</v>
      </c>
      <c r="AK1" s="50" t="s">
        <v>37</v>
      </c>
      <c r="AL1" s="48" t="s">
        <v>14</v>
      </c>
    </row>
    <row r="2" spans="1:38" ht="13.5" thickTop="1">
      <c r="A2" s="52">
        <v>0</v>
      </c>
      <c r="B2" s="53">
        <v>25</v>
      </c>
      <c r="C2" s="52">
        <v>0</v>
      </c>
      <c r="D2" s="53">
        <v>25</v>
      </c>
      <c r="E2" s="52">
        <v>0</v>
      </c>
      <c r="F2" s="53">
        <v>25</v>
      </c>
      <c r="G2" s="52">
        <v>0</v>
      </c>
      <c r="H2" s="53">
        <v>25</v>
      </c>
      <c r="I2" s="52">
        <v>0</v>
      </c>
      <c r="J2" s="53">
        <v>25</v>
      </c>
      <c r="K2" s="52">
        <v>0</v>
      </c>
      <c r="L2" s="53">
        <v>25</v>
      </c>
      <c r="M2" s="54">
        <v>0</v>
      </c>
      <c r="N2" s="53">
        <v>25</v>
      </c>
      <c r="O2" s="54">
        <v>0</v>
      </c>
      <c r="P2" s="53">
        <v>25</v>
      </c>
      <c r="Q2" s="54">
        <v>0</v>
      </c>
      <c r="R2" s="53">
        <v>25</v>
      </c>
      <c r="S2" s="54">
        <v>0</v>
      </c>
      <c r="T2" s="53">
        <v>25</v>
      </c>
      <c r="U2" s="54">
        <v>0</v>
      </c>
      <c r="V2" s="53">
        <v>25</v>
      </c>
      <c r="W2" s="55">
        <v>0</v>
      </c>
      <c r="X2" s="53">
        <v>1</v>
      </c>
      <c r="Y2" s="55">
        <v>0</v>
      </c>
      <c r="Z2" s="53">
        <v>1</v>
      </c>
      <c r="AA2" s="55">
        <v>0</v>
      </c>
      <c r="AB2" s="53">
        <v>1</v>
      </c>
      <c r="AC2" s="55">
        <v>0</v>
      </c>
      <c r="AD2" s="53">
        <v>1</v>
      </c>
      <c r="AE2" s="55">
        <v>0</v>
      </c>
      <c r="AF2" s="53">
        <v>1</v>
      </c>
      <c r="AG2" s="55">
        <v>0</v>
      </c>
      <c r="AH2" s="53">
        <v>1</v>
      </c>
      <c r="AI2" s="55">
        <v>0</v>
      </c>
      <c r="AJ2" s="53">
        <v>1</v>
      </c>
      <c r="AK2" s="55">
        <v>0</v>
      </c>
      <c r="AL2" s="53">
        <v>1</v>
      </c>
    </row>
    <row r="3" spans="1:38" ht="12.75">
      <c r="A3" s="23">
        <v>65</v>
      </c>
      <c r="B3" s="57">
        <v>25</v>
      </c>
      <c r="C3" s="23">
        <v>74</v>
      </c>
      <c r="D3" s="57">
        <v>25</v>
      </c>
      <c r="E3" s="23">
        <v>83</v>
      </c>
      <c r="F3" s="57">
        <v>25</v>
      </c>
      <c r="G3" s="23">
        <v>115</v>
      </c>
      <c r="H3" s="57">
        <v>25</v>
      </c>
      <c r="I3" s="23">
        <v>250</v>
      </c>
      <c r="J3" s="57">
        <v>25</v>
      </c>
      <c r="K3" s="23">
        <v>150</v>
      </c>
      <c r="L3" s="57">
        <v>25</v>
      </c>
      <c r="M3" s="58">
        <v>1201</v>
      </c>
      <c r="N3" s="57">
        <v>25</v>
      </c>
      <c r="O3" s="58">
        <v>3050</v>
      </c>
      <c r="P3" s="57">
        <v>25</v>
      </c>
      <c r="Q3" s="58">
        <v>6400</v>
      </c>
      <c r="R3" s="57">
        <v>25</v>
      </c>
      <c r="S3" s="58">
        <v>5000</v>
      </c>
      <c r="T3" s="57">
        <v>25</v>
      </c>
      <c r="U3" s="58">
        <v>11000</v>
      </c>
      <c r="V3" s="57">
        <v>25</v>
      </c>
      <c r="W3" s="59">
        <v>240</v>
      </c>
      <c r="X3" s="57">
        <v>2</v>
      </c>
      <c r="Y3" s="59">
        <v>560</v>
      </c>
      <c r="Z3" s="57">
        <v>2</v>
      </c>
      <c r="AA3" s="59">
        <v>80</v>
      </c>
      <c r="AB3" s="57">
        <v>2</v>
      </c>
      <c r="AC3" s="59">
        <v>80</v>
      </c>
      <c r="AD3" s="57">
        <v>2</v>
      </c>
      <c r="AE3" s="59">
        <v>460</v>
      </c>
      <c r="AF3" s="57">
        <v>2</v>
      </c>
      <c r="AG3" s="59">
        <v>300</v>
      </c>
      <c r="AH3" s="57">
        <v>2</v>
      </c>
      <c r="AI3" s="59">
        <v>600</v>
      </c>
      <c r="AJ3" s="57">
        <v>2</v>
      </c>
      <c r="AK3" s="59">
        <v>400</v>
      </c>
      <c r="AL3" s="57">
        <v>2</v>
      </c>
    </row>
    <row r="4" spans="1:38" ht="12.75">
      <c r="A4" s="23">
        <v>66</v>
      </c>
      <c r="B4" s="57">
        <v>24</v>
      </c>
      <c r="C4" s="23">
        <v>75</v>
      </c>
      <c r="D4" s="57">
        <v>24</v>
      </c>
      <c r="E4" s="23">
        <v>84</v>
      </c>
      <c r="F4" s="57">
        <v>24</v>
      </c>
      <c r="G4" s="23">
        <v>116</v>
      </c>
      <c r="H4" s="57">
        <v>24</v>
      </c>
      <c r="I4" s="23">
        <v>255</v>
      </c>
      <c r="J4" s="57">
        <v>24</v>
      </c>
      <c r="K4" s="23">
        <v>151</v>
      </c>
      <c r="L4" s="57">
        <v>24</v>
      </c>
      <c r="M4" s="58">
        <v>1201</v>
      </c>
      <c r="N4" s="57">
        <v>24</v>
      </c>
      <c r="O4" s="58">
        <v>3051</v>
      </c>
      <c r="P4" s="57">
        <v>24</v>
      </c>
      <c r="Q4" s="58">
        <v>6401</v>
      </c>
      <c r="R4" s="57">
        <v>24</v>
      </c>
      <c r="S4" s="58">
        <v>5001</v>
      </c>
      <c r="T4" s="57">
        <v>24</v>
      </c>
      <c r="U4" s="58">
        <v>11001</v>
      </c>
      <c r="V4" s="57">
        <v>24</v>
      </c>
      <c r="W4" s="59"/>
      <c r="X4" s="57"/>
      <c r="Y4" s="59"/>
      <c r="Z4" s="57"/>
      <c r="AA4" s="59"/>
      <c r="AB4" s="57"/>
      <c r="AC4" s="59"/>
      <c r="AD4" s="57"/>
      <c r="AE4" s="59"/>
      <c r="AF4" s="57"/>
      <c r="AG4" s="59"/>
      <c r="AH4" s="57"/>
      <c r="AI4" s="59"/>
      <c r="AJ4" s="57"/>
      <c r="AK4" s="59"/>
      <c r="AL4" s="57"/>
    </row>
    <row r="5" spans="1:38" ht="12.75">
      <c r="A5" s="23">
        <v>67</v>
      </c>
      <c r="B5" s="57">
        <v>24</v>
      </c>
      <c r="C5" s="23">
        <v>76</v>
      </c>
      <c r="D5" s="57">
        <v>24</v>
      </c>
      <c r="E5" s="23">
        <v>86</v>
      </c>
      <c r="F5" s="57">
        <v>24</v>
      </c>
      <c r="G5" s="23">
        <v>118</v>
      </c>
      <c r="H5" s="57">
        <v>24</v>
      </c>
      <c r="I5" s="23">
        <v>260</v>
      </c>
      <c r="J5" s="57">
        <v>24</v>
      </c>
      <c r="K5" s="23">
        <v>154</v>
      </c>
      <c r="L5" s="57">
        <v>24</v>
      </c>
      <c r="M5" s="58">
        <v>1220</v>
      </c>
      <c r="N5" s="57">
        <v>24</v>
      </c>
      <c r="O5" s="58">
        <v>3080</v>
      </c>
      <c r="P5" s="57">
        <v>24</v>
      </c>
      <c r="Q5" s="58">
        <v>6480</v>
      </c>
      <c r="R5" s="57">
        <v>24</v>
      </c>
      <c r="S5" s="58">
        <v>5100</v>
      </c>
      <c r="T5" s="57">
        <v>24</v>
      </c>
      <c r="U5" s="58">
        <v>11150</v>
      </c>
      <c r="V5" s="57">
        <v>24</v>
      </c>
      <c r="W5" s="59">
        <v>245</v>
      </c>
      <c r="X5" s="57">
        <v>3</v>
      </c>
      <c r="Y5" s="59">
        <v>570</v>
      </c>
      <c r="Z5" s="57">
        <v>3</v>
      </c>
      <c r="AA5" s="59"/>
      <c r="AB5" s="57">
        <v>3</v>
      </c>
      <c r="AC5" s="59">
        <v>85</v>
      </c>
      <c r="AD5" s="57">
        <v>3</v>
      </c>
      <c r="AE5" s="59">
        <v>470</v>
      </c>
      <c r="AF5" s="57">
        <v>3</v>
      </c>
      <c r="AG5" s="59">
        <v>400</v>
      </c>
      <c r="AH5" s="57">
        <v>3</v>
      </c>
      <c r="AI5" s="59">
        <v>700</v>
      </c>
      <c r="AJ5" s="57">
        <v>3</v>
      </c>
      <c r="AK5" s="59">
        <v>500</v>
      </c>
      <c r="AL5" s="57">
        <v>3</v>
      </c>
    </row>
    <row r="6" spans="1:38" ht="12.75">
      <c r="A6" s="23">
        <v>68</v>
      </c>
      <c r="B6" s="57">
        <v>23</v>
      </c>
      <c r="C6" s="23">
        <v>77</v>
      </c>
      <c r="D6" s="57">
        <v>23</v>
      </c>
      <c r="E6" s="23">
        <v>87</v>
      </c>
      <c r="F6" s="57">
        <v>23</v>
      </c>
      <c r="G6" s="23">
        <v>119</v>
      </c>
      <c r="H6" s="57">
        <v>23</v>
      </c>
      <c r="I6" s="23">
        <v>265</v>
      </c>
      <c r="J6" s="57">
        <v>23</v>
      </c>
      <c r="K6" s="23">
        <v>155</v>
      </c>
      <c r="L6" s="57">
        <v>23</v>
      </c>
      <c r="M6" s="58">
        <v>1221</v>
      </c>
      <c r="N6" s="57">
        <v>23</v>
      </c>
      <c r="O6" s="58">
        <v>3081</v>
      </c>
      <c r="P6" s="57">
        <v>23</v>
      </c>
      <c r="Q6" s="58">
        <v>6481</v>
      </c>
      <c r="R6" s="57">
        <v>23</v>
      </c>
      <c r="S6" s="58">
        <v>5101</v>
      </c>
      <c r="T6" s="57">
        <v>23</v>
      </c>
      <c r="U6" s="58">
        <v>11151</v>
      </c>
      <c r="V6" s="57">
        <v>23</v>
      </c>
      <c r="W6" s="59"/>
      <c r="X6" s="57"/>
      <c r="Y6" s="59"/>
      <c r="Z6" s="57"/>
      <c r="AA6" s="59"/>
      <c r="AB6" s="57"/>
      <c r="AC6" s="59"/>
      <c r="AD6" s="57"/>
      <c r="AE6" s="59"/>
      <c r="AF6" s="57"/>
      <c r="AG6" s="59"/>
      <c r="AH6" s="57"/>
      <c r="AI6" s="59"/>
      <c r="AJ6" s="57"/>
      <c r="AK6" s="59"/>
      <c r="AL6" s="57"/>
    </row>
    <row r="7" spans="1:38" ht="12.75">
      <c r="A7" s="23">
        <v>69</v>
      </c>
      <c r="B7" s="57">
        <v>23</v>
      </c>
      <c r="C7" s="23">
        <v>78</v>
      </c>
      <c r="D7" s="57">
        <v>23</v>
      </c>
      <c r="E7" s="23">
        <v>89</v>
      </c>
      <c r="F7" s="57">
        <v>23</v>
      </c>
      <c r="G7" s="23">
        <v>121</v>
      </c>
      <c r="H7" s="57">
        <v>23</v>
      </c>
      <c r="I7" s="23">
        <v>270</v>
      </c>
      <c r="J7" s="57">
        <v>23</v>
      </c>
      <c r="K7" s="23">
        <v>158</v>
      </c>
      <c r="L7" s="57">
        <v>23</v>
      </c>
      <c r="M7" s="58">
        <v>1240</v>
      </c>
      <c r="N7" s="57">
        <v>23</v>
      </c>
      <c r="O7" s="58">
        <v>3120</v>
      </c>
      <c r="P7" s="57">
        <v>23</v>
      </c>
      <c r="Q7" s="58">
        <v>6560</v>
      </c>
      <c r="R7" s="57">
        <v>23</v>
      </c>
      <c r="S7" s="58">
        <v>5200</v>
      </c>
      <c r="T7" s="57">
        <v>23</v>
      </c>
      <c r="U7" s="58">
        <v>11300</v>
      </c>
      <c r="V7" s="57">
        <v>23</v>
      </c>
      <c r="W7" s="59">
        <v>250</v>
      </c>
      <c r="X7" s="57">
        <v>4</v>
      </c>
      <c r="Y7" s="59">
        <v>580</v>
      </c>
      <c r="Z7" s="57">
        <v>4</v>
      </c>
      <c r="AA7" s="59"/>
      <c r="AB7" s="57">
        <v>4</v>
      </c>
      <c r="AC7" s="59">
        <v>90</v>
      </c>
      <c r="AD7" s="57">
        <v>4</v>
      </c>
      <c r="AE7" s="59">
        <v>480</v>
      </c>
      <c r="AF7" s="57">
        <v>4</v>
      </c>
      <c r="AG7" s="59">
        <v>500</v>
      </c>
      <c r="AH7" s="57">
        <v>4</v>
      </c>
      <c r="AI7" s="59">
        <v>800</v>
      </c>
      <c r="AJ7" s="57">
        <v>4</v>
      </c>
      <c r="AK7" s="59">
        <v>600</v>
      </c>
      <c r="AL7" s="57">
        <v>4</v>
      </c>
    </row>
    <row r="8" spans="1:38" ht="12.75">
      <c r="A8" s="23">
        <v>70</v>
      </c>
      <c r="B8" s="57">
        <v>22</v>
      </c>
      <c r="C8" s="23">
        <v>79</v>
      </c>
      <c r="D8" s="57">
        <v>22</v>
      </c>
      <c r="E8" s="23">
        <v>90</v>
      </c>
      <c r="F8" s="57">
        <v>22</v>
      </c>
      <c r="G8" s="23">
        <v>122</v>
      </c>
      <c r="H8" s="57">
        <v>22</v>
      </c>
      <c r="I8" s="23">
        <v>275</v>
      </c>
      <c r="J8" s="57">
        <v>22</v>
      </c>
      <c r="K8" s="23">
        <v>159</v>
      </c>
      <c r="L8" s="57">
        <v>22</v>
      </c>
      <c r="M8" s="58">
        <v>1241</v>
      </c>
      <c r="N8" s="57">
        <v>22</v>
      </c>
      <c r="O8" s="58">
        <v>3121</v>
      </c>
      <c r="P8" s="57">
        <v>22</v>
      </c>
      <c r="Q8" s="58">
        <v>6561</v>
      </c>
      <c r="R8" s="57">
        <v>22</v>
      </c>
      <c r="S8" s="58">
        <v>5201</v>
      </c>
      <c r="T8" s="57">
        <v>22</v>
      </c>
      <c r="U8" s="58">
        <v>11301</v>
      </c>
      <c r="V8" s="57">
        <v>22</v>
      </c>
      <c r="W8" s="59"/>
      <c r="X8" s="57"/>
      <c r="Y8" s="59"/>
      <c r="Z8" s="57"/>
      <c r="AA8" s="59"/>
      <c r="AB8" s="57"/>
      <c r="AC8" s="59"/>
      <c r="AD8" s="57"/>
      <c r="AE8" s="59"/>
      <c r="AF8" s="57"/>
      <c r="AG8" s="59"/>
      <c r="AH8" s="57"/>
      <c r="AI8" s="59"/>
      <c r="AJ8" s="57"/>
      <c r="AK8" s="59"/>
      <c r="AL8" s="57"/>
    </row>
    <row r="9" spans="1:38" ht="12.75">
      <c r="A9" s="23">
        <v>71</v>
      </c>
      <c r="B9" s="57">
        <v>22</v>
      </c>
      <c r="C9" s="23">
        <v>80</v>
      </c>
      <c r="D9" s="57">
        <v>22</v>
      </c>
      <c r="E9" s="23">
        <v>92</v>
      </c>
      <c r="F9" s="57">
        <v>22</v>
      </c>
      <c r="G9" s="23">
        <v>124</v>
      </c>
      <c r="H9" s="57">
        <v>22</v>
      </c>
      <c r="I9" s="23">
        <v>280</v>
      </c>
      <c r="J9" s="57">
        <v>22</v>
      </c>
      <c r="K9" s="23">
        <v>162</v>
      </c>
      <c r="L9" s="57">
        <v>22</v>
      </c>
      <c r="M9" s="58">
        <v>1260</v>
      </c>
      <c r="N9" s="57">
        <v>22</v>
      </c>
      <c r="O9" s="58">
        <v>3160</v>
      </c>
      <c r="P9" s="57">
        <v>22</v>
      </c>
      <c r="Q9" s="58">
        <v>7040</v>
      </c>
      <c r="R9" s="57">
        <v>22</v>
      </c>
      <c r="S9" s="58">
        <v>5300</v>
      </c>
      <c r="T9" s="57">
        <v>22</v>
      </c>
      <c r="U9" s="58">
        <v>11450</v>
      </c>
      <c r="V9" s="57">
        <v>22</v>
      </c>
      <c r="W9" s="59">
        <v>255</v>
      </c>
      <c r="X9" s="57">
        <v>5</v>
      </c>
      <c r="Y9" s="59">
        <v>590</v>
      </c>
      <c r="Z9" s="57">
        <v>5</v>
      </c>
      <c r="AA9" s="59">
        <v>85</v>
      </c>
      <c r="AB9" s="57">
        <v>5</v>
      </c>
      <c r="AC9" s="59">
        <v>95</v>
      </c>
      <c r="AD9" s="57">
        <v>5</v>
      </c>
      <c r="AE9" s="59">
        <v>490</v>
      </c>
      <c r="AF9" s="57">
        <v>5</v>
      </c>
      <c r="AG9" s="59">
        <v>600</v>
      </c>
      <c r="AH9" s="57">
        <v>5</v>
      </c>
      <c r="AI9" s="59">
        <v>900</v>
      </c>
      <c r="AJ9" s="57">
        <v>5</v>
      </c>
      <c r="AK9" s="59">
        <v>700</v>
      </c>
      <c r="AL9" s="57">
        <v>5</v>
      </c>
    </row>
    <row r="10" spans="1:38" ht="12.75">
      <c r="A10" s="23">
        <v>72</v>
      </c>
      <c r="B10" s="57">
        <v>21</v>
      </c>
      <c r="C10" s="23">
        <v>81</v>
      </c>
      <c r="D10" s="57">
        <v>21</v>
      </c>
      <c r="E10" s="23">
        <v>93</v>
      </c>
      <c r="F10" s="57">
        <v>21</v>
      </c>
      <c r="G10" s="23">
        <v>125</v>
      </c>
      <c r="H10" s="57">
        <v>21</v>
      </c>
      <c r="I10" s="23">
        <v>285</v>
      </c>
      <c r="J10" s="57">
        <v>21</v>
      </c>
      <c r="K10" s="23">
        <v>163</v>
      </c>
      <c r="L10" s="57">
        <v>21</v>
      </c>
      <c r="M10" s="58">
        <v>1261</v>
      </c>
      <c r="N10" s="57">
        <v>21</v>
      </c>
      <c r="O10" s="58">
        <v>3161</v>
      </c>
      <c r="P10" s="57">
        <v>21</v>
      </c>
      <c r="Q10" s="58">
        <v>7041</v>
      </c>
      <c r="R10" s="57">
        <v>21</v>
      </c>
      <c r="S10" s="58">
        <v>5301</v>
      </c>
      <c r="T10" s="57">
        <v>21</v>
      </c>
      <c r="U10" s="58">
        <v>11451</v>
      </c>
      <c r="V10" s="57">
        <v>21</v>
      </c>
      <c r="W10" s="59"/>
      <c r="X10" s="57"/>
      <c r="Y10" s="59"/>
      <c r="Z10" s="57"/>
      <c r="AA10" s="59"/>
      <c r="AB10" s="57"/>
      <c r="AC10" s="59"/>
      <c r="AD10" s="57"/>
      <c r="AE10" s="59"/>
      <c r="AF10" s="57"/>
      <c r="AG10" s="59"/>
      <c r="AH10" s="57"/>
      <c r="AI10" s="59"/>
      <c r="AJ10" s="57"/>
      <c r="AK10" s="59"/>
      <c r="AL10" s="57"/>
    </row>
    <row r="11" spans="1:38" ht="12.75">
      <c r="A11" s="23">
        <v>73</v>
      </c>
      <c r="B11" s="57">
        <v>21</v>
      </c>
      <c r="C11" s="23">
        <v>82</v>
      </c>
      <c r="D11" s="57">
        <v>21</v>
      </c>
      <c r="E11" s="23">
        <v>95</v>
      </c>
      <c r="F11" s="57">
        <v>21</v>
      </c>
      <c r="G11" s="23">
        <v>127</v>
      </c>
      <c r="H11" s="57">
        <v>21</v>
      </c>
      <c r="I11" s="23">
        <v>290</v>
      </c>
      <c r="J11" s="57">
        <v>21</v>
      </c>
      <c r="K11" s="23">
        <v>166</v>
      </c>
      <c r="L11" s="57">
        <v>21</v>
      </c>
      <c r="M11" s="58">
        <v>1280</v>
      </c>
      <c r="N11" s="57">
        <v>21</v>
      </c>
      <c r="O11" s="58">
        <v>3200</v>
      </c>
      <c r="P11" s="57">
        <v>21</v>
      </c>
      <c r="Q11" s="58">
        <v>7120</v>
      </c>
      <c r="R11" s="57">
        <v>21</v>
      </c>
      <c r="S11" s="58">
        <v>5400</v>
      </c>
      <c r="T11" s="57">
        <v>21</v>
      </c>
      <c r="U11" s="58">
        <v>12000</v>
      </c>
      <c r="V11" s="57">
        <v>21</v>
      </c>
      <c r="W11" s="59">
        <v>260</v>
      </c>
      <c r="X11" s="57">
        <v>6</v>
      </c>
      <c r="Y11" s="59">
        <v>600</v>
      </c>
      <c r="Z11" s="57">
        <v>6</v>
      </c>
      <c r="AA11" s="59"/>
      <c r="AB11" s="57">
        <v>6</v>
      </c>
      <c r="AC11" s="59">
        <v>100</v>
      </c>
      <c r="AD11" s="57">
        <v>6</v>
      </c>
      <c r="AE11" s="59">
        <v>500</v>
      </c>
      <c r="AF11" s="57">
        <v>6</v>
      </c>
      <c r="AG11" s="59">
        <v>700</v>
      </c>
      <c r="AH11" s="57">
        <v>6</v>
      </c>
      <c r="AI11" s="59">
        <v>1000</v>
      </c>
      <c r="AJ11" s="57">
        <v>6</v>
      </c>
      <c r="AK11" s="59">
        <v>800</v>
      </c>
      <c r="AL11" s="57">
        <v>6</v>
      </c>
    </row>
    <row r="12" spans="1:38" ht="12.75">
      <c r="A12" s="23">
        <v>74</v>
      </c>
      <c r="B12" s="57">
        <v>20</v>
      </c>
      <c r="C12" s="23">
        <v>83</v>
      </c>
      <c r="D12" s="57">
        <v>20</v>
      </c>
      <c r="E12" s="23">
        <v>96</v>
      </c>
      <c r="F12" s="57">
        <v>20</v>
      </c>
      <c r="G12" s="23">
        <v>128</v>
      </c>
      <c r="H12" s="57">
        <v>20</v>
      </c>
      <c r="I12" s="23">
        <v>300</v>
      </c>
      <c r="J12" s="57">
        <v>20</v>
      </c>
      <c r="K12" s="23">
        <v>167</v>
      </c>
      <c r="L12" s="57">
        <v>20</v>
      </c>
      <c r="M12" s="58">
        <v>1281</v>
      </c>
      <c r="N12" s="57">
        <v>20</v>
      </c>
      <c r="O12" s="58">
        <v>3201</v>
      </c>
      <c r="P12" s="57">
        <v>20</v>
      </c>
      <c r="Q12" s="58">
        <v>7121</v>
      </c>
      <c r="R12" s="57">
        <v>20</v>
      </c>
      <c r="S12" s="58">
        <v>5401</v>
      </c>
      <c r="T12" s="57">
        <v>20</v>
      </c>
      <c r="U12" s="58">
        <v>12001</v>
      </c>
      <c r="V12" s="57">
        <v>20</v>
      </c>
      <c r="W12" s="59"/>
      <c r="X12" s="57"/>
      <c r="Y12" s="59"/>
      <c r="Z12" s="57"/>
      <c r="AA12" s="59"/>
      <c r="AB12" s="57"/>
      <c r="AC12" s="59"/>
      <c r="AD12" s="57"/>
      <c r="AE12" s="59"/>
      <c r="AF12" s="57"/>
      <c r="AG12" s="59"/>
      <c r="AH12" s="57"/>
      <c r="AI12" s="59"/>
      <c r="AJ12" s="57"/>
      <c r="AK12" s="59"/>
      <c r="AL12" s="57"/>
    </row>
    <row r="13" spans="1:38" ht="12.75">
      <c r="A13" s="23">
        <v>75</v>
      </c>
      <c r="B13" s="57">
        <v>20</v>
      </c>
      <c r="C13" s="23">
        <v>84</v>
      </c>
      <c r="D13" s="57">
        <v>20</v>
      </c>
      <c r="E13" s="23">
        <v>98</v>
      </c>
      <c r="F13" s="57">
        <v>20</v>
      </c>
      <c r="G13" s="23">
        <v>130</v>
      </c>
      <c r="H13" s="57">
        <v>20</v>
      </c>
      <c r="I13" s="23">
        <v>300</v>
      </c>
      <c r="J13" s="57">
        <v>20</v>
      </c>
      <c r="K13" s="23">
        <v>170</v>
      </c>
      <c r="L13" s="57">
        <v>20</v>
      </c>
      <c r="M13" s="58">
        <v>1300</v>
      </c>
      <c r="N13" s="57">
        <v>20</v>
      </c>
      <c r="O13" s="58">
        <v>3250</v>
      </c>
      <c r="P13" s="57">
        <v>20</v>
      </c>
      <c r="Q13" s="58">
        <v>7200</v>
      </c>
      <c r="R13" s="57">
        <v>20</v>
      </c>
      <c r="S13" s="58">
        <v>5500</v>
      </c>
      <c r="T13" s="57">
        <v>20</v>
      </c>
      <c r="U13" s="58">
        <v>12150</v>
      </c>
      <c r="V13" s="57">
        <v>20</v>
      </c>
      <c r="W13" s="59">
        <v>265</v>
      </c>
      <c r="X13" s="57">
        <v>7</v>
      </c>
      <c r="Y13" s="59">
        <v>620</v>
      </c>
      <c r="Z13" s="57">
        <v>7</v>
      </c>
      <c r="AA13" s="59">
        <v>90</v>
      </c>
      <c r="AB13" s="57">
        <v>7</v>
      </c>
      <c r="AC13" s="59">
        <v>105</v>
      </c>
      <c r="AD13" s="57">
        <v>7</v>
      </c>
      <c r="AE13" s="59">
        <v>520</v>
      </c>
      <c r="AF13" s="57">
        <v>7</v>
      </c>
      <c r="AG13" s="59">
        <v>800</v>
      </c>
      <c r="AH13" s="57">
        <v>7</v>
      </c>
      <c r="AI13" s="59">
        <v>1100</v>
      </c>
      <c r="AJ13" s="57">
        <v>7</v>
      </c>
      <c r="AK13" s="59">
        <v>900</v>
      </c>
      <c r="AL13" s="57">
        <v>7</v>
      </c>
    </row>
    <row r="14" spans="1:38" ht="12.75">
      <c r="A14" s="23">
        <v>76</v>
      </c>
      <c r="B14" s="57">
        <v>19</v>
      </c>
      <c r="C14" s="23">
        <v>85</v>
      </c>
      <c r="D14" s="57">
        <v>19</v>
      </c>
      <c r="E14" s="23">
        <v>99</v>
      </c>
      <c r="F14" s="57">
        <v>19</v>
      </c>
      <c r="G14" s="23">
        <v>131</v>
      </c>
      <c r="H14" s="57">
        <v>19</v>
      </c>
      <c r="I14" s="23">
        <v>305</v>
      </c>
      <c r="J14" s="57">
        <v>19</v>
      </c>
      <c r="K14" s="23">
        <v>171</v>
      </c>
      <c r="L14" s="57">
        <v>19</v>
      </c>
      <c r="M14" s="58">
        <v>1301</v>
      </c>
      <c r="N14" s="57">
        <v>19</v>
      </c>
      <c r="O14" s="58">
        <v>3251</v>
      </c>
      <c r="P14" s="57">
        <v>19</v>
      </c>
      <c r="Q14" s="58">
        <v>7201</v>
      </c>
      <c r="R14" s="57">
        <v>19</v>
      </c>
      <c r="S14" s="58">
        <v>5501</v>
      </c>
      <c r="T14" s="57">
        <v>19</v>
      </c>
      <c r="U14" s="58">
        <v>12151</v>
      </c>
      <c r="V14" s="57">
        <v>19</v>
      </c>
      <c r="W14" s="59"/>
      <c r="X14" s="57"/>
      <c r="Y14" s="59"/>
      <c r="Z14" s="57"/>
      <c r="AA14" s="59"/>
      <c r="AB14" s="57"/>
      <c r="AC14" s="59"/>
      <c r="AD14" s="57"/>
      <c r="AE14" s="59"/>
      <c r="AF14" s="57"/>
      <c r="AG14" s="59"/>
      <c r="AH14" s="57"/>
      <c r="AI14" s="59"/>
      <c r="AJ14" s="57"/>
      <c r="AK14" s="59"/>
      <c r="AL14" s="57"/>
    </row>
    <row r="15" spans="1:38" ht="12.75">
      <c r="A15" s="23">
        <v>77</v>
      </c>
      <c r="B15" s="57">
        <v>19</v>
      </c>
      <c r="C15" s="23">
        <v>86</v>
      </c>
      <c r="D15" s="57">
        <v>19</v>
      </c>
      <c r="E15" s="23">
        <v>101</v>
      </c>
      <c r="F15" s="57">
        <v>19</v>
      </c>
      <c r="G15" s="23">
        <v>135</v>
      </c>
      <c r="H15" s="57">
        <v>19</v>
      </c>
      <c r="I15" s="23">
        <v>310</v>
      </c>
      <c r="J15" s="57">
        <v>19</v>
      </c>
      <c r="K15" s="23">
        <v>175</v>
      </c>
      <c r="L15" s="57">
        <v>19</v>
      </c>
      <c r="M15" s="58">
        <v>1320</v>
      </c>
      <c r="N15" s="57">
        <v>19</v>
      </c>
      <c r="O15" s="58">
        <v>3300</v>
      </c>
      <c r="P15" s="57">
        <v>19</v>
      </c>
      <c r="Q15" s="58">
        <v>7290</v>
      </c>
      <c r="R15" s="57">
        <v>19</v>
      </c>
      <c r="S15" s="58">
        <v>6000</v>
      </c>
      <c r="T15" s="57">
        <v>19</v>
      </c>
      <c r="U15" s="58">
        <v>12300</v>
      </c>
      <c r="V15" s="57">
        <v>19</v>
      </c>
      <c r="W15" s="59">
        <v>270</v>
      </c>
      <c r="X15" s="57">
        <v>8</v>
      </c>
      <c r="Y15" s="59">
        <v>640</v>
      </c>
      <c r="Z15" s="57">
        <v>8</v>
      </c>
      <c r="AA15" s="59"/>
      <c r="AB15" s="57">
        <v>8</v>
      </c>
      <c r="AC15" s="59">
        <v>110</v>
      </c>
      <c r="AD15" s="57">
        <v>8</v>
      </c>
      <c r="AE15" s="59">
        <v>640</v>
      </c>
      <c r="AF15" s="57">
        <v>8</v>
      </c>
      <c r="AG15" s="59">
        <v>900</v>
      </c>
      <c r="AH15" s="57">
        <v>8</v>
      </c>
      <c r="AI15" s="59">
        <v>1200</v>
      </c>
      <c r="AJ15" s="57">
        <v>8</v>
      </c>
      <c r="AK15" s="59">
        <v>1000</v>
      </c>
      <c r="AL15" s="57">
        <v>8</v>
      </c>
    </row>
    <row r="16" spans="1:38" ht="12.75">
      <c r="A16" s="23">
        <v>78</v>
      </c>
      <c r="B16" s="57">
        <v>18</v>
      </c>
      <c r="C16" s="23">
        <v>87</v>
      </c>
      <c r="D16" s="57">
        <v>18</v>
      </c>
      <c r="E16" s="23">
        <v>102</v>
      </c>
      <c r="F16" s="57">
        <v>18</v>
      </c>
      <c r="G16" s="23">
        <v>136</v>
      </c>
      <c r="H16" s="57">
        <v>18</v>
      </c>
      <c r="I16" s="23">
        <v>315</v>
      </c>
      <c r="J16" s="57">
        <v>18</v>
      </c>
      <c r="K16" s="23">
        <v>176</v>
      </c>
      <c r="L16" s="57">
        <v>18</v>
      </c>
      <c r="M16" s="58">
        <v>1321</v>
      </c>
      <c r="N16" s="57">
        <v>18</v>
      </c>
      <c r="O16" s="58">
        <v>3301</v>
      </c>
      <c r="P16" s="57">
        <v>18</v>
      </c>
      <c r="Q16" s="58">
        <v>7291</v>
      </c>
      <c r="R16" s="57">
        <v>18</v>
      </c>
      <c r="S16" s="58">
        <v>6001</v>
      </c>
      <c r="T16" s="57">
        <v>18</v>
      </c>
      <c r="U16" s="58">
        <v>12301</v>
      </c>
      <c r="V16" s="57">
        <v>18</v>
      </c>
      <c r="W16" s="59"/>
      <c r="X16" s="57"/>
      <c r="Y16" s="59"/>
      <c r="Z16" s="57"/>
      <c r="AA16" s="59"/>
      <c r="AB16" s="57"/>
      <c r="AC16" s="59"/>
      <c r="AD16" s="57"/>
      <c r="AE16" s="59"/>
      <c r="AF16" s="57"/>
      <c r="AG16" s="59"/>
      <c r="AH16" s="57"/>
      <c r="AI16" s="59"/>
      <c r="AJ16" s="57"/>
      <c r="AK16" s="59"/>
      <c r="AL16" s="57"/>
    </row>
    <row r="17" spans="1:38" ht="12.75">
      <c r="A17" s="23">
        <v>79</v>
      </c>
      <c r="B17" s="57">
        <v>18</v>
      </c>
      <c r="C17" s="23">
        <v>89</v>
      </c>
      <c r="D17" s="57">
        <v>18</v>
      </c>
      <c r="E17" s="23">
        <v>104</v>
      </c>
      <c r="F17" s="57">
        <v>18</v>
      </c>
      <c r="G17" s="23">
        <v>140</v>
      </c>
      <c r="H17" s="57">
        <v>18</v>
      </c>
      <c r="I17" s="23">
        <v>320</v>
      </c>
      <c r="J17" s="57">
        <v>18</v>
      </c>
      <c r="K17" s="23">
        <v>180</v>
      </c>
      <c r="L17" s="57">
        <v>18</v>
      </c>
      <c r="M17" s="58">
        <v>1340</v>
      </c>
      <c r="N17" s="57">
        <v>18</v>
      </c>
      <c r="O17" s="58">
        <v>3370</v>
      </c>
      <c r="P17" s="57">
        <v>18</v>
      </c>
      <c r="Q17" s="58">
        <v>7390</v>
      </c>
      <c r="R17" s="57">
        <v>18</v>
      </c>
      <c r="S17" s="58">
        <v>6100</v>
      </c>
      <c r="T17" s="57">
        <v>18</v>
      </c>
      <c r="U17" s="58">
        <v>12450</v>
      </c>
      <c r="V17" s="57">
        <v>18</v>
      </c>
      <c r="W17" s="59">
        <v>280</v>
      </c>
      <c r="X17" s="57">
        <v>9</v>
      </c>
      <c r="Y17" s="59">
        <v>660</v>
      </c>
      <c r="Z17" s="57">
        <v>9</v>
      </c>
      <c r="AA17" s="59">
        <v>95</v>
      </c>
      <c r="AB17" s="57">
        <v>9</v>
      </c>
      <c r="AC17" s="59">
        <v>115</v>
      </c>
      <c r="AD17" s="57">
        <v>9</v>
      </c>
      <c r="AE17" s="59">
        <v>655</v>
      </c>
      <c r="AF17" s="57">
        <v>9</v>
      </c>
      <c r="AG17" s="59">
        <v>1000</v>
      </c>
      <c r="AH17" s="57">
        <v>9</v>
      </c>
      <c r="AI17" s="59">
        <v>1300</v>
      </c>
      <c r="AJ17" s="57">
        <v>9</v>
      </c>
      <c r="AK17" s="59">
        <v>1100</v>
      </c>
      <c r="AL17" s="57">
        <v>9</v>
      </c>
    </row>
    <row r="18" spans="1:38" ht="12.75">
      <c r="A18" s="23">
        <v>80</v>
      </c>
      <c r="B18" s="57">
        <v>17</v>
      </c>
      <c r="C18" s="23">
        <v>90</v>
      </c>
      <c r="D18" s="57">
        <v>17</v>
      </c>
      <c r="E18" s="23">
        <v>105</v>
      </c>
      <c r="F18" s="57">
        <v>17</v>
      </c>
      <c r="G18" s="23">
        <v>141</v>
      </c>
      <c r="H18" s="57">
        <v>17</v>
      </c>
      <c r="I18" s="23">
        <v>325</v>
      </c>
      <c r="J18" s="57">
        <v>17</v>
      </c>
      <c r="K18" s="23">
        <v>181</v>
      </c>
      <c r="L18" s="57">
        <v>17</v>
      </c>
      <c r="M18" s="58">
        <v>1341</v>
      </c>
      <c r="N18" s="57">
        <v>17</v>
      </c>
      <c r="O18" s="58">
        <v>3371</v>
      </c>
      <c r="P18" s="57">
        <v>17</v>
      </c>
      <c r="Q18" s="58">
        <v>7391</v>
      </c>
      <c r="R18" s="57">
        <v>17</v>
      </c>
      <c r="S18" s="58">
        <v>6101</v>
      </c>
      <c r="T18" s="57">
        <v>17</v>
      </c>
      <c r="U18" s="58">
        <v>12451</v>
      </c>
      <c r="V18" s="57">
        <v>17</v>
      </c>
      <c r="W18" s="59"/>
      <c r="X18" s="57"/>
      <c r="Y18" s="59"/>
      <c r="Z18" s="57"/>
      <c r="AA18" s="59"/>
      <c r="AB18" s="57"/>
      <c r="AC18" s="59"/>
      <c r="AD18" s="57"/>
      <c r="AE18" s="59"/>
      <c r="AF18" s="57"/>
      <c r="AG18" s="59"/>
      <c r="AH18" s="57"/>
      <c r="AI18" s="59"/>
      <c r="AJ18" s="57"/>
      <c r="AK18" s="59"/>
      <c r="AL18" s="57"/>
    </row>
    <row r="19" spans="1:38" ht="12.75">
      <c r="A19" s="23">
        <v>81</v>
      </c>
      <c r="B19" s="57">
        <v>17</v>
      </c>
      <c r="C19" s="23">
        <v>92</v>
      </c>
      <c r="D19" s="57">
        <v>17</v>
      </c>
      <c r="E19" s="23">
        <v>107</v>
      </c>
      <c r="F19" s="57">
        <v>17</v>
      </c>
      <c r="G19" s="23">
        <v>145</v>
      </c>
      <c r="H19" s="57">
        <v>17</v>
      </c>
      <c r="I19" s="23">
        <v>330</v>
      </c>
      <c r="J19" s="57">
        <v>17</v>
      </c>
      <c r="K19" s="23">
        <v>185</v>
      </c>
      <c r="L19" s="57">
        <v>17</v>
      </c>
      <c r="M19" s="58">
        <v>1360</v>
      </c>
      <c r="N19" s="57">
        <v>17</v>
      </c>
      <c r="O19" s="58">
        <v>3440</v>
      </c>
      <c r="P19" s="57">
        <v>17</v>
      </c>
      <c r="Q19" s="58">
        <v>7500</v>
      </c>
      <c r="R19" s="57">
        <v>17</v>
      </c>
      <c r="S19" s="58">
        <v>6200</v>
      </c>
      <c r="T19" s="57">
        <v>17</v>
      </c>
      <c r="U19" s="58">
        <v>13000</v>
      </c>
      <c r="V19" s="57">
        <v>17</v>
      </c>
      <c r="W19" s="59">
        <v>290</v>
      </c>
      <c r="X19" s="57">
        <v>10</v>
      </c>
      <c r="Y19" s="59">
        <v>680</v>
      </c>
      <c r="Z19" s="57">
        <v>10</v>
      </c>
      <c r="AA19" s="59"/>
      <c r="AB19" s="57">
        <v>10</v>
      </c>
      <c r="AC19" s="59">
        <v>120</v>
      </c>
      <c r="AD19" s="57">
        <v>10</v>
      </c>
      <c r="AE19" s="59">
        <v>670</v>
      </c>
      <c r="AF19" s="57">
        <v>10</v>
      </c>
      <c r="AG19" s="59">
        <v>1100</v>
      </c>
      <c r="AH19" s="57">
        <v>10</v>
      </c>
      <c r="AI19" s="59">
        <v>1400</v>
      </c>
      <c r="AJ19" s="57">
        <v>10</v>
      </c>
      <c r="AK19" s="59">
        <v>1200</v>
      </c>
      <c r="AL19" s="57">
        <v>10</v>
      </c>
    </row>
    <row r="20" spans="1:38" ht="12.75">
      <c r="A20" s="23">
        <v>82</v>
      </c>
      <c r="B20" s="57">
        <v>16</v>
      </c>
      <c r="C20" s="23">
        <v>93</v>
      </c>
      <c r="D20" s="57">
        <v>16</v>
      </c>
      <c r="E20" s="23">
        <v>108</v>
      </c>
      <c r="F20" s="57">
        <v>16</v>
      </c>
      <c r="G20" s="23">
        <v>146</v>
      </c>
      <c r="H20" s="57">
        <v>16</v>
      </c>
      <c r="I20" s="23">
        <v>335</v>
      </c>
      <c r="J20" s="57">
        <v>16</v>
      </c>
      <c r="K20" s="23">
        <v>186</v>
      </c>
      <c r="L20" s="57">
        <v>16</v>
      </c>
      <c r="M20" s="58">
        <v>1361</v>
      </c>
      <c r="N20" s="57">
        <v>16</v>
      </c>
      <c r="O20" s="58">
        <v>3441</v>
      </c>
      <c r="P20" s="57">
        <v>16</v>
      </c>
      <c r="Q20" s="58">
        <v>7501</v>
      </c>
      <c r="R20" s="57">
        <v>16</v>
      </c>
      <c r="S20" s="58">
        <v>6201</v>
      </c>
      <c r="T20" s="57">
        <v>16</v>
      </c>
      <c r="U20" s="58">
        <v>13001</v>
      </c>
      <c r="V20" s="57">
        <v>16</v>
      </c>
      <c r="W20" s="59"/>
      <c r="X20" s="57"/>
      <c r="Y20" s="59"/>
      <c r="Z20" s="57"/>
      <c r="AA20" s="59"/>
      <c r="AB20" s="57"/>
      <c r="AC20" s="59"/>
      <c r="AD20" s="57"/>
      <c r="AE20" s="59"/>
      <c r="AF20" s="57"/>
      <c r="AG20" s="59"/>
      <c r="AH20" s="57"/>
      <c r="AI20" s="59"/>
      <c r="AJ20" s="57"/>
      <c r="AK20" s="59"/>
      <c r="AL20" s="57"/>
    </row>
    <row r="21" spans="1:38" ht="12.75">
      <c r="A21" s="23">
        <v>83</v>
      </c>
      <c r="B21" s="57">
        <v>16</v>
      </c>
      <c r="C21" s="23">
        <v>95</v>
      </c>
      <c r="D21" s="57">
        <v>16</v>
      </c>
      <c r="E21" s="23">
        <v>110</v>
      </c>
      <c r="F21" s="57">
        <v>16</v>
      </c>
      <c r="G21" s="23">
        <v>150</v>
      </c>
      <c r="H21" s="57">
        <v>16</v>
      </c>
      <c r="I21" s="23">
        <v>340</v>
      </c>
      <c r="J21" s="57">
        <v>16</v>
      </c>
      <c r="K21" s="23">
        <v>190</v>
      </c>
      <c r="L21" s="57">
        <v>16</v>
      </c>
      <c r="M21" s="58">
        <v>1390</v>
      </c>
      <c r="N21" s="57">
        <v>16</v>
      </c>
      <c r="O21" s="58">
        <v>3510</v>
      </c>
      <c r="P21" s="57">
        <v>16</v>
      </c>
      <c r="Q21" s="58">
        <v>8020</v>
      </c>
      <c r="R21" s="57">
        <v>16</v>
      </c>
      <c r="S21" s="58">
        <v>6300</v>
      </c>
      <c r="T21" s="57">
        <v>16</v>
      </c>
      <c r="U21" s="58">
        <v>13150</v>
      </c>
      <c r="V21" s="57">
        <v>16</v>
      </c>
      <c r="W21" s="59">
        <v>300</v>
      </c>
      <c r="X21" s="57">
        <v>11</v>
      </c>
      <c r="Y21" s="59">
        <v>700</v>
      </c>
      <c r="Z21" s="57">
        <v>11</v>
      </c>
      <c r="AA21" s="59">
        <v>100</v>
      </c>
      <c r="AB21" s="57">
        <v>11</v>
      </c>
      <c r="AC21" s="59">
        <v>125</v>
      </c>
      <c r="AD21" s="57">
        <v>11</v>
      </c>
      <c r="AE21" s="59">
        <v>685</v>
      </c>
      <c r="AF21" s="57">
        <v>11</v>
      </c>
      <c r="AG21" s="59">
        <v>1200</v>
      </c>
      <c r="AH21" s="57">
        <v>11</v>
      </c>
      <c r="AI21" s="59">
        <v>1500</v>
      </c>
      <c r="AJ21" s="57">
        <v>11</v>
      </c>
      <c r="AK21" s="59">
        <v>1300</v>
      </c>
      <c r="AL21" s="57">
        <v>11</v>
      </c>
    </row>
    <row r="22" spans="1:38" ht="12.75">
      <c r="A22" s="23">
        <v>84</v>
      </c>
      <c r="B22" s="57">
        <v>15</v>
      </c>
      <c r="C22" s="23">
        <v>96</v>
      </c>
      <c r="D22" s="57">
        <v>15</v>
      </c>
      <c r="E22" s="23">
        <v>111</v>
      </c>
      <c r="F22" s="57">
        <v>15</v>
      </c>
      <c r="G22" s="23">
        <v>151</v>
      </c>
      <c r="H22" s="57">
        <v>15</v>
      </c>
      <c r="I22" s="23">
        <v>345</v>
      </c>
      <c r="J22" s="57">
        <v>15</v>
      </c>
      <c r="K22" s="23">
        <v>191</v>
      </c>
      <c r="L22" s="57">
        <v>15</v>
      </c>
      <c r="M22" s="58">
        <v>1391</v>
      </c>
      <c r="N22" s="57">
        <v>15</v>
      </c>
      <c r="O22" s="58">
        <v>3511</v>
      </c>
      <c r="P22" s="57">
        <v>15</v>
      </c>
      <c r="Q22" s="58">
        <v>8021</v>
      </c>
      <c r="R22" s="57">
        <v>15</v>
      </c>
      <c r="S22" s="58">
        <v>6301</v>
      </c>
      <c r="T22" s="57">
        <v>15</v>
      </c>
      <c r="U22" s="58">
        <v>13151</v>
      </c>
      <c r="V22" s="57">
        <v>15</v>
      </c>
      <c r="W22" s="59"/>
      <c r="X22" s="57"/>
      <c r="Y22" s="59"/>
      <c r="Z22" s="57"/>
      <c r="AA22" s="59"/>
      <c r="AB22" s="57"/>
      <c r="AC22" s="59"/>
      <c r="AD22" s="57"/>
      <c r="AE22" s="59"/>
      <c r="AF22" s="57"/>
      <c r="AG22" s="59"/>
      <c r="AH22" s="57"/>
      <c r="AI22" s="59"/>
      <c r="AJ22" s="57"/>
      <c r="AK22" s="59"/>
      <c r="AL22" s="57"/>
    </row>
    <row r="23" spans="1:38" ht="12.75">
      <c r="A23" s="23">
        <v>85</v>
      </c>
      <c r="B23" s="57">
        <v>15</v>
      </c>
      <c r="C23" s="23">
        <v>98</v>
      </c>
      <c r="D23" s="57">
        <v>15</v>
      </c>
      <c r="E23" s="23">
        <v>115</v>
      </c>
      <c r="F23" s="57">
        <v>15</v>
      </c>
      <c r="G23" s="23">
        <v>155</v>
      </c>
      <c r="H23" s="57">
        <v>15</v>
      </c>
      <c r="I23" s="23">
        <v>350</v>
      </c>
      <c r="J23" s="57">
        <v>15</v>
      </c>
      <c r="K23" s="23">
        <v>195</v>
      </c>
      <c r="L23" s="57">
        <v>15</v>
      </c>
      <c r="M23" s="58">
        <v>1420</v>
      </c>
      <c r="N23" s="57">
        <v>15</v>
      </c>
      <c r="O23" s="58">
        <v>3580</v>
      </c>
      <c r="P23" s="57">
        <v>15</v>
      </c>
      <c r="Q23" s="58">
        <v>8140</v>
      </c>
      <c r="R23" s="57">
        <v>15</v>
      </c>
      <c r="S23" s="58">
        <v>6400</v>
      </c>
      <c r="T23" s="57">
        <v>15</v>
      </c>
      <c r="U23" s="58">
        <v>13300</v>
      </c>
      <c r="V23" s="57">
        <v>15</v>
      </c>
      <c r="W23" s="59">
        <v>310</v>
      </c>
      <c r="X23" s="57">
        <v>12</v>
      </c>
      <c r="Y23" s="59">
        <v>720</v>
      </c>
      <c r="Z23" s="57">
        <v>12</v>
      </c>
      <c r="AA23" s="59"/>
      <c r="AB23" s="57">
        <v>12</v>
      </c>
      <c r="AC23" s="59">
        <v>130</v>
      </c>
      <c r="AD23" s="57">
        <v>12</v>
      </c>
      <c r="AE23" s="59">
        <v>700</v>
      </c>
      <c r="AF23" s="57">
        <v>12</v>
      </c>
      <c r="AG23" s="59">
        <v>1300</v>
      </c>
      <c r="AH23" s="57">
        <v>12</v>
      </c>
      <c r="AI23" s="59">
        <v>1600</v>
      </c>
      <c r="AJ23" s="57">
        <v>12</v>
      </c>
      <c r="AK23" s="59">
        <v>1400</v>
      </c>
      <c r="AL23" s="57">
        <v>12</v>
      </c>
    </row>
    <row r="24" spans="1:38" ht="12.75">
      <c r="A24" s="23">
        <v>86</v>
      </c>
      <c r="B24" s="57">
        <v>14</v>
      </c>
      <c r="C24" s="23">
        <v>99</v>
      </c>
      <c r="D24" s="57">
        <v>14</v>
      </c>
      <c r="E24" s="23">
        <v>116</v>
      </c>
      <c r="F24" s="57">
        <v>14</v>
      </c>
      <c r="G24" s="23">
        <v>156</v>
      </c>
      <c r="H24" s="57">
        <v>14</v>
      </c>
      <c r="I24" s="23">
        <v>355</v>
      </c>
      <c r="J24" s="57">
        <v>14</v>
      </c>
      <c r="K24" s="23">
        <v>196</v>
      </c>
      <c r="L24" s="57">
        <v>14</v>
      </c>
      <c r="M24" s="58">
        <v>1421</v>
      </c>
      <c r="N24" s="57">
        <v>14</v>
      </c>
      <c r="O24" s="58">
        <v>3581</v>
      </c>
      <c r="P24" s="57">
        <v>14</v>
      </c>
      <c r="Q24" s="58">
        <v>8141</v>
      </c>
      <c r="R24" s="57">
        <v>14</v>
      </c>
      <c r="S24" s="58">
        <v>6401</v>
      </c>
      <c r="T24" s="57">
        <v>14</v>
      </c>
      <c r="U24" s="58">
        <v>13301</v>
      </c>
      <c r="V24" s="57">
        <v>14</v>
      </c>
      <c r="W24" s="59"/>
      <c r="X24" s="57"/>
      <c r="Y24" s="59"/>
      <c r="Z24" s="57"/>
      <c r="AA24" s="59"/>
      <c r="AB24" s="57"/>
      <c r="AC24" s="59"/>
      <c r="AD24" s="57"/>
      <c r="AE24" s="59"/>
      <c r="AF24" s="57"/>
      <c r="AG24" s="59"/>
      <c r="AH24" s="57"/>
      <c r="AI24" s="59"/>
      <c r="AJ24" s="57"/>
      <c r="AK24" s="59"/>
      <c r="AL24" s="57"/>
    </row>
    <row r="25" spans="1:38" ht="12.75">
      <c r="A25" s="23">
        <v>88</v>
      </c>
      <c r="B25" s="57">
        <v>14</v>
      </c>
      <c r="C25" s="23">
        <v>101</v>
      </c>
      <c r="D25" s="57">
        <v>14</v>
      </c>
      <c r="E25" s="23">
        <v>120</v>
      </c>
      <c r="F25" s="57">
        <v>14</v>
      </c>
      <c r="G25" s="23">
        <v>160</v>
      </c>
      <c r="H25" s="57">
        <v>14</v>
      </c>
      <c r="I25" s="23">
        <v>360</v>
      </c>
      <c r="J25" s="57">
        <v>14</v>
      </c>
      <c r="K25" s="23">
        <v>200</v>
      </c>
      <c r="L25" s="57">
        <v>14</v>
      </c>
      <c r="M25" s="58">
        <v>1450</v>
      </c>
      <c r="N25" s="57">
        <v>14</v>
      </c>
      <c r="O25" s="58">
        <v>4050</v>
      </c>
      <c r="P25" s="57">
        <v>14</v>
      </c>
      <c r="Q25" s="58">
        <v>8260</v>
      </c>
      <c r="R25" s="57">
        <v>14</v>
      </c>
      <c r="S25" s="58">
        <v>6500</v>
      </c>
      <c r="T25" s="57">
        <v>14</v>
      </c>
      <c r="U25" s="58">
        <v>13500</v>
      </c>
      <c r="V25" s="57">
        <v>14</v>
      </c>
      <c r="W25" s="59">
        <v>320</v>
      </c>
      <c r="X25" s="57">
        <v>13</v>
      </c>
      <c r="Y25" s="59">
        <v>740</v>
      </c>
      <c r="Z25" s="57">
        <v>13</v>
      </c>
      <c r="AA25" s="59">
        <v>105</v>
      </c>
      <c r="AB25" s="57">
        <v>13</v>
      </c>
      <c r="AC25" s="59">
        <v>135</v>
      </c>
      <c r="AD25" s="57">
        <v>13</v>
      </c>
      <c r="AE25" s="59">
        <v>720</v>
      </c>
      <c r="AF25" s="57">
        <v>13</v>
      </c>
      <c r="AG25" s="59">
        <v>1400</v>
      </c>
      <c r="AH25" s="57">
        <v>13</v>
      </c>
      <c r="AI25" s="59">
        <v>1700</v>
      </c>
      <c r="AJ25" s="57">
        <v>13</v>
      </c>
      <c r="AK25" s="59">
        <v>1500</v>
      </c>
      <c r="AL25" s="57">
        <v>13</v>
      </c>
    </row>
    <row r="26" spans="1:38" ht="12.75">
      <c r="A26" s="23">
        <v>89</v>
      </c>
      <c r="B26" s="57">
        <v>13</v>
      </c>
      <c r="C26" s="23">
        <v>102</v>
      </c>
      <c r="D26" s="57">
        <v>13</v>
      </c>
      <c r="E26" s="23">
        <v>121</v>
      </c>
      <c r="F26" s="57">
        <v>13</v>
      </c>
      <c r="G26" s="23">
        <v>161</v>
      </c>
      <c r="H26" s="57">
        <v>13</v>
      </c>
      <c r="I26" s="23">
        <v>365</v>
      </c>
      <c r="J26" s="57">
        <v>13</v>
      </c>
      <c r="K26" s="23">
        <v>201</v>
      </c>
      <c r="L26" s="57">
        <v>13</v>
      </c>
      <c r="M26" s="58">
        <v>1451</v>
      </c>
      <c r="N26" s="57">
        <v>13</v>
      </c>
      <c r="O26" s="58">
        <v>4051</v>
      </c>
      <c r="P26" s="57">
        <v>13</v>
      </c>
      <c r="Q26" s="58">
        <v>8261</v>
      </c>
      <c r="R26" s="57">
        <v>13</v>
      </c>
      <c r="S26" s="58">
        <v>6501</v>
      </c>
      <c r="T26" s="57">
        <v>13</v>
      </c>
      <c r="U26" s="58">
        <v>13501</v>
      </c>
      <c r="V26" s="57">
        <v>13</v>
      </c>
      <c r="W26" s="59"/>
      <c r="X26" s="57"/>
      <c r="Y26" s="59"/>
      <c r="Z26" s="57"/>
      <c r="AA26" s="59"/>
      <c r="AB26" s="57"/>
      <c r="AC26" s="59"/>
      <c r="AD26" s="57"/>
      <c r="AE26" s="59"/>
      <c r="AF26" s="57"/>
      <c r="AG26" s="59"/>
      <c r="AH26" s="57"/>
      <c r="AI26" s="59"/>
      <c r="AJ26" s="57"/>
      <c r="AK26" s="59"/>
      <c r="AL26" s="57"/>
    </row>
    <row r="27" spans="1:38" ht="12.75">
      <c r="A27" s="23">
        <v>91</v>
      </c>
      <c r="B27" s="57">
        <v>13</v>
      </c>
      <c r="C27" s="23">
        <v>104</v>
      </c>
      <c r="D27" s="57">
        <v>13</v>
      </c>
      <c r="E27" s="23">
        <v>125</v>
      </c>
      <c r="F27" s="57">
        <v>13</v>
      </c>
      <c r="G27" s="23">
        <v>165</v>
      </c>
      <c r="H27" s="57">
        <v>13</v>
      </c>
      <c r="I27" s="23">
        <v>370</v>
      </c>
      <c r="J27" s="57">
        <v>13</v>
      </c>
      <c r="K27" s="23">
        <v>205</v>
      </c>
      <c r="L27" s="57">
        <v>13</v>
      </c>
      <c r="M27" s="58">
        <v>1480</v>
      </c>
      <c r="N27" s="57">
        <v>13</v>
      </c>
      <c r="O27" s="58">
        <v>4120</v>
      </c>
      <c r="P27" s="57">
        <v>13</v>
      </c>
      <c r="Q27" s="58">
        <v>8380</v>
      </c>
      <c r="R27" s="57">
        <v>13</v>
      </c>
      <c r="S27" s="58">
        <v>7000</v>
      </c>
      <c r="T27" s="57">
        <v>13</v>
      </c>
      <c r="U27" s="58">
        <v>14150</v>
      </c>
      <c r="V27" s="57">
        <v>13</v>
      </c>
      <c r="W27" s="59">
        <v>330</v>
      </c>
      <c r="X27" s="57">
        <v>14</v>
      </c>
      <c r="Y27" s="59">
        <v>760</v>
      </c>
      <c r="Z27" s="57">
        <v>14</v>
      </c>
      <c r="AA27" s="59"/>
      <c r="AB27" s="57">
        <v>14</v>
      </c>
      <c r="AC27" s="59">
        <v>140</v>
      </c>
      <c r="AD27" s="57">
        <v>14</v>
      </c>
      <c r="AE27" s="59">
        <v>740</v>
      </c>
      <c r="AF27" s="57">
        <v>14</v>
      </c>
      <c r="AG27" s="59">
        <v>1500</v>
      </c>
      <c r="AH27" s="57">
        <v>14</v>
      </c>
      <c r="AI27" s="59">
        <v>1800</v>
      </c>
      <c r="AJ27" s="57">
        <v>14</v>
      </c>
      <c r="AK27" s="59">
        <v>1600</v>
      </c>
      <c r="AL27" s="57">
        <v>14</v>
      </c>
    </row>
    <row r="28" spans="1:38" ht="12.75">
      <c r="A28" s="23">
        <v>92</v>
      </c>
      <c r="B28" s="57">
        <v>12</v>
      </c>
      <c r="C28" s="23">
        <v>103</v>
      </c>
      <c r="D28" s="57">
        <v>12</v>
      </c>
      <c r="E28" s="23">
        <v>126</v>
      </c>
      <c r="F28" s="57">
        <v>12</v>
      </c>
      <c r="G28" s="23">
        <v>166</v>
      </c>
      <c r="H28" s="57">
        <v>12</v>
      </c>
      <c r="I28" s="23">
        <v>375</v>
      </c>
      <c r="J28" s="57">
        <v>12</v>
      </c>
      <c r="K28" s="23">
        <v>206</v>
      </c>
      <c r="L28" s="57">
        <v>12</v>
      </c>
      <c r="M28" s="58">
        <v>1481</v>
      </c>
      <c r="N28" s="57">
        <v>12</v>
      </c>
      <c r="O28" s="58">
        <v>4121</v>
      </c>
      <c r="P28" s="57">
        <v>12</v>
      </c>
      <c r="Q28" s="58">
        <v>8381</v>
      </c>
      <c r="R28" s="57">
        <v>12</v>
      </c>
      <c r="S28" s="58">
        <v>7001</v>
      </c>
      <c r="T28" s="57">
        <v>12</v>
      </c>
      <c r="U28" s="58">
        <v>14151</v>
      </c>
      <c r="V28" s="57">
        <v>12</v>
      </c>
      <c r="W28" s="59"/>
      <c r="X28" s="57"/>
      <c r="Y28" s="59"/>
      <c r="Z28" s="57"/>
      <c r="AA28" s="59"/>
      <c r="AB28" s="57"/>
      <c r="AC28" s="59"/>
      <c r="AD28" s="57"/>
      <c r="AE28" s="59"/>
      <c r="AF28" s="57"/>
      <c r="AG28" s="59"/>
      <c r="AH28" s="57"/>
      <c r="AI28" s="59"/>
      <c r="AJ28" s="57"/>
      <c r="AK28" s="59"/>
      <c r="AL28" s="57"/>
    </row>
    <row r="29" spans="1:38" ht="12.75">
      <c r="A29" s="23">
        <v>94</v>
      </c>
      <c r="B29" s="57">
        <v>12</v>
      </c>
      <c r="C29" s="23">
        <v>107</v>
      </c>
      <c r="D29" s="57">
        <v>12</v>
      </c>
      <c r="E29" s="23">
        <v>130</v>
      </c>
      <c r="F29" s="57">
        <v>12</v>
      </c>
      <c r="G29" s="23">
        <v>170</v>
      </c>
      <c r="H29" s="57">
        <v>12</v>
      </c>
      <c r="I29" s="23">
        <v>380</v>
      </c>
      <c r="J29" s="57">
        <v>12</v>
      </c>
      <c r="K29" s="23">
        <v>210</v>
      </c>
      <c r="L29" s="57">
        <v>12</v>
      </c>
      <c r="M29" s="58">
        <v>1510</v>
      </c>
      <c r="N29" s="57">
        <v>12</v>
      </c>
      <c r="O29" s="58">
        <v>4200</v>
      </c>
      <c r="P29" s="57">
        <v>12</v>
      </c>
      <c r="Q29" s="58">
        <v>8500</v>
      </c>
      <c r="R29" s="57">
        <v>12</v>
      </c>
      <c r="S29" s="58">
        <v>7100</v>
      </c>
      <c r="T29" s="57">
        <v>12</v>
      </c>
      <c r="U29" s="58">
        <v>14400</v>
      </c>
      <c r="V29" s="57">
        <v>12</v>
      </c>
      <c r="W29" s="59">
        <v>340</v>
      </c>
      <c r="X29" s="57">
        <v>15</v>
      </c>
      <c r="Y29" s="59">
        <v>780</v>
      </c>
      <c r="Z29" s="57">
        <v>15</v>
      </c>
      <c r="AA29" s="59">
        <v>110</v>
      </c>
      <c r="AB29" s="57">
        <v>15</v>
      </c>
      <c r="AC29" s="59">
        <v>145</v>
      </c>
      <c r="AD29" s="57">
        <v>15</v>
      </c>
      <c r="AE29" s="59">
        <v>760</v>
      </c>
      <c r="AF29" s="57">
        <v>15</v>
      </c>
      <c r="AG29" s="59">
        <v>1600</v>
      </c>
      <c r="AH29" s="57">
        <v>15</v>
      </c>
      <c r="AI29" s="59">
        <v>1900</v>
      </c>
      <c r="AJ29" s="57">
        <v>15</v>
      </c>
      <c r="AK29" s="59">
        <v>1700</v>
      </c>
      <c r="AL29" s="57">
        <v>15</v>
      </c>
    </row>
    <row r="30" spans="1:38" ht="12.75">
      <c r="A30" s="23">
        <v>95</v>
      </c>
      <c r="B30" s="57">
        <v>11</v>
      </c>
      <c r="C30" s="23">
        <v>108</v>
      </c>
      <c r="D30" s="57">
        <v>11</v>
      </c>
      <c r="E30" s="23">
        <v>131</v>
      </c>
      <c r="F30" s="57">
        <v>11</v>
      </c>
      <c r="G30" s="23">
        <v>171</v>
      </c>
      <c r="H30" s="57">
        <v>11</v>
      </c>
      <c r="I30" s="23">
        <v>385</v>
      </c>
      <c r="J30" s="57">
        <v>11</v>
      </c>
      <c r="K30" s="23">
        <v>211</v>
      </c>
      <c r="L30" s="57">
        <v>11</v>
      </c>
      <c r="M30" s="58">
        <v>1511</v>
      </c>
      <c r="N30" s="57">
        <v>11</v>
      </c>
      <c r="O30" s="58">
        <v>4201</v>
      </c>
      <c r="P30" s="57">
        <v>11</v>
      </c>
      <c r="Q30" s="58">
        <v>8501</v>
      </c>
      <c r="R30" s="57">
        <v>11</v>
      </c>
      <c r="S30" s="58">
        <v>7101</v>
      </c>
      <c r="T30" s="57">
        <v>11</v>
      </c>
      <c r="U30" s="58">
        <v>14401</v>
      </c>
      <c r="V30" s="57">
        <v>11</v>
      </c>
      <c r="W30" s="59"/>
      <c r="X30" s="57"/>
      <c r="Y30" s="59"/>
      <c r="Z30" s="57"/>
      <c r="AA30" s="59"/>
      <c r="AB30" s="57"/>
      <c r="AC30" s="59"/>
      <c r="AD30" s="57"/>
      <c r="AE30" s="59"/>
      <c r="AF30" s="57"/>
      <c r="AG30" s="59"/>
      <c r="AH30" s="57"/>
      <c r="AI30" s="59"/>
      <c r="AJ30" s="57"/>
      <c r="AK30" s="59"/>
      <c r="AL30" s="57"/>
    </row>
    <row r="31" spans="1:38" ht="12.75">
      <c r="A31" s="23">
        <v>97</v>
      </c>
      <c r="B31" s="57">
        <v>11</v>
      </c>
      <c r="C31" s="23">
        <v>110</v>
      </c>
      <c r="D31" s="57">
        <v>11</v>
      </c>
      <c r="E31" s="23">
        <v>135</v>
      </c>
      <c r="F31" s="57">
        <v>11</v>
      </c>
      <c r="G31" s="23">
        <v>180</v>
      </c>
      <c r="H31" s="57">
        <v>11</v>
      </c>
      <c r="I31" s="23">
        <v>390</v>
      </c>
      <c r="J31" s="57">
        <v>11</v>
      </c>
      <c r="K31" s="23">
        <v>215</v>
      </c>
      <c r="L31" s="57">
        <v>11</v>
      </c>
      <c r="M31" s="58">
        <v>1550</v>
      </c>
      <c r="N31" s="57">
        <v>11</v>
      </c>
      <c r="O31" s="58">
        <v>4280</v>
      </c>
      <c r="P31" s="57">
        <v>11</v>
      </c>
      <c r="Q31" s="58">
        <v>9020</v>
      </c>
      <c r="R31" s="57">
        <v>11</v>
      </c>
      <c r="S31" s="58">
        <v>7200</v>
      </c>
      <c r="T31" s="57">
        <v>11</v>
      </c>
      <c r="U31" s="58">
        <v>15100</v>
      </c>
      <c r="V31" s="57">
        <v>11</v>
      </c>
      <c r="W31" s="59">
        <v>350</v>
      </c>
      <c r="X31" s="57">
        <v>16</v>
      </c>
      <c r="Y31" s="59">
        <v>800</v>
      </c>
      <c r="Z31" s="57">
        <v>16</v>
      </c>
      <c r="AA31" s="59">
        <v>115</v>
      </c>
      <c r="AB31" s="57">
        <v>16</v>
      </c>
      <c r="AC31" s="59">
        <v>150</v>
      </c>
      <c r="AD31" s="57">
        <v>16</v>
      </c>
      <c r="AE31" s="59">
        <v>780</v>
      </c>
      <c r="AF31" s="57">
        <v>16</v>
      </c>
      <c r="AG31" s="59">
        <v>1700</v>
      </c>
      <c r="AH31" s="57">
        <v>16</v>
      </c>
      <c r="AI31" s="59">
        <v>2000</v>
      </c>
      <c r="AJ31" s="57">
        <v>16</v>
      </c>
      <c r="AK31" s="59">
        <v>1800</v>
      </c>
      <c r="AL31" s="57">
        <v>16</v>
      </c>
    </row>
    <row r="32" spans="1:38" ht="12.75">
      <c r="A32" s="23">
        <v>98</v>
      </c>
      <c r="B32" s="57">
        <v>10</v>
      </c>
      <c r="C32" s="23">
        <v>111</v>
      </c>
      <c r="D32" s="57">
        <v>10</v>
      </c>
      <c r="E32" s="23">
        <v>136</v>
      </c>
      <c r="F32" s="57">
        <v>10</v>
      </c>
      <c r="G32" s="23">
        <v>181</v>
      </c>
      <c r="H32" s="57">
        <v>10</v>
      </c>
      <c r="I32" s="23">
        <v>395</v>
      </c>
      <c r="J32" s="57">
        <v>10</v>
      </c>
      <c r="K32" s="23">
        <v>216</v>
      </c>
      <c r="L32" s="57">
        <v>10</v>
      </c>
      <c r="M32" s="58">
        <v>1551</v>
      </c>
      <c r="N32" s="57">
        <v>10</v>
      </c>
      <c r="O32" s="58">
        <v>4281</v>
      </c>
      <c r="P32" s="57">
        <v>10</v>
      </c>
      <c r="Q32" s="58">
        <v>9021</v>
      </c>
      <c r="R32" s="57">
        <v>10</v>
      </c>
      <c r="S32" s="58">
        <v>7201</v>
      </c>
      <c r="T32" s="57">
        <v>10</v>
      </c>
      <c r="U32" s="58">
        <v>15101</v>
      </c>
      <c r="V32" s="57">
        <v>10</v>
      </c>
      <c r="W32" s="59"/>
      <c r="X32" s="57"/>
      <c r="Y32" s="59"/>
      <c r="Z32" s="57"/>
      <c r="AA32" s="59"/>
      <c r="AB32" s="57"/>
      <c r="AC32" s="59"/>
      <c r="AD32" s="57"/>
      <c r="AE32" s="59"/>
      <c r="AF32" s="57"/>
      <c r="AG32" s="59"/>
      <c r="AH32" s="57"/>
      <c r="AI32" s="59"/>
      <c r="AJ32" s="57"/>
      <c r="AK32" s="59"/>
      <c r="AL32" s="57"/>
    </row>
    <row r="33" spans="1:38" ht="12.75">
      <c r="A33" s="23">
        <v>100</v>
      </c>
      <c r="B33" s="57">
        <v>10</v>
      </c>
      <c r="C33" s="23">
        <v>113</v>
      </c>
      <c r="D33" s="57">
        <v>10</v>
      </c>
      <c r="E33" s="23">
        <v>140</v>
      </c>
      <c r="F33" s="57">
        <v>10</v>
      </c>
      <c r="G33" s="23">
        <v>190</v>
      </c>
      <c r="H33" s="57">
        <v>10</v>
      </c>
      <c r="I33" s="23">
        <v>400</v>
      </c>
      <c r="J33" s="57">
        <v>10</v>
      </c>
      <c r="K33" s="23">
        <v>220</v>
      </c>
      <c r="L33" s="57">
        <v>10</v>
      </c>
      <c r="M33" s="58">
        <v>2000</v>
      </c>
      <c r="N33" s="57">
        <v>10</v>
      </c>
      <c r="O33" s="58">
        <v>4360</v>
      </c>
      <c r="P33" s="57">
        <v>10</v>
      </c>
      <c r="Q33" s="58">
        <v>9140</v>
      </c>
      <c r="R33" s="57">
        <v>10</v>
      </c>
      <c r="S33" s="58">
        <v>7300</v>
      </c>
      <c r="T33" s="57">
        <v>10</v>
      </c>
      <c r="U33" s="58">
        <v>15300</v>
      </c>
      <c r="V33" s="57">
        <v>10</v>
      </c>
      <c r="W33" s="59">
        <v>360</v>
      </c>
      <c r="X33" s="57">
        <v>17</v>
      </c>
      <c r="Y33" s="59">
        <v>820</v>
      </c>
      <c r="Z33" s="57">
        <v>17</v>
      </c>
      <c r="AA33" s="59">
        <v>120</v>
      </c>
      <c r="AB33" s="57">
        <v>17</v>
      </c>
      <c r="AC33" s="59">
        <v>160</v>
      </c>
      <c r="AD33" s="57">
        <v>17</v>
      </c>
      <c r="AE33" s="59">
        <v>800</v>
      </c>
      <c r="AF33" s="57">
        <v>17</v>
      </c>
      <c r="AG33" s="59">
        <v>1800</v>
      </c>
      <c r="AH33" s="57">
        <v>17</v>
      </c>
      <c r="AI33" s="59">
        <v>2100</v>
      </c>
      <c r="AJ33" s="57">
        <v>17</v>
      </c>
      <c r="AK33" s="59">
        <v>1900</v>
      </c>
      <c r="AL33" s="57">
        <v>17</v>
      </c>
    </row>
    <row r="34" spans="1:38" ht="12.75">
      <c r="A34" s="23">
        <v>101</v>
      </c>
      <c r="B34" s="57">
        <v>9</v>
      </c>
      <c r="C34" s="23">
        <v>114</v>
      </c>
      <c r="D34" s="57">
        <v>9</v>
      </c>
      <c r="E34" s="23">
        <v>141</v>
      </c>
      <c r="F34" s="57">
        <v>9</v>
      </c>
      <c r="G34" s="23">
        <v>191</v>
      </c>
      <c r="H34" s="57">
        <v>9</v>
      </c>
      <c r="I34" s="23">
        <v>405</v>
      </c>
      <c r="J34" s="57">
        <v>9</v>
      </c>
      <c r="K34" s="23">
        <v>221</v>
      </c>
      <c r="L34" s="57">
        <v>9</v>
      </c>
      <c r="M34" s="58">
        <v>2001</v>
      </c>
      <c r="N34" s="57">
        <v>9</v>
      </c>
      <c r="O34" s="58">
        <v>4361</v>
      </c>
      <c r="P34" s="57">
        <v>9</v>
      </c>
      <c r="Q34" s="58">
        <v>9141</v>
      </c>
      <c r="R34" s="57">
        <v>9</v>
      </c>
      <c r="S34" s="58">
        <v>7301</v>
      </c>
      <c r="T34" s="57">
        <v>9</v>
      </c>
      <c r="U34" s="58">
        <v>15301</v>
      </c>
      <c r="V34" s="57">
        <v>9</v>
      </c>
      <c r="W34" s="59"/>
      <c r="X34" s="57"/>
      <c r="Y34" s="59"/>
      <c r="Z34" s="57"/>
      <c r="AA34" s="59"/>
      <c r="AB34" s="57"/>
      <c r="AC34" s="59"/>
      <c r="AD34" s="57"/>
      <c r="AE34" s="59"/>
      <c r="AF34" s="57"/>
      <c r="AG34" s="59"/>
      <c r="AH34" s="57"/>
      <c r="AI34" s="59"/>
      <c r="AJ34" s="57"/>
      <c r="AK34" s="59"/>
      <c r="AL34" s="57"/>
    </row>
    <row r="35" spans="1:38" ht="12.75">
      <c r="A35" s="23">
        <v>104</v>
      </c>
      <c r="B35" s="57">
        <v>9</v>
      </c>
      <c r="C35" s="23">
        <v>116</v>
      </c>
      <c r="D35" s="57">
        <v>9</v>
      </c>
      <c r="E35" s="23">
        <v>145</v>
      </c>
      <c r="F35" s="57">
        <v>9</v>
      </c>
      <c r="G35" s="23">
        <v>200</v>
      </c>
      <c r="H35" s="57">
        <v>9</v>
      </c>
      <c r="I35" s="23">
        <v>410</v>
      </c>
      <c r="J35" s="57">
        <v>9</v>
      </c>
      <c r="K35" s="23">
        <v>225</v>
      </c>
      <c r="L35" s="57">
        <v>9</v>
      </c>
      <c r="M35" s="58">
        <v>2050</v>
      </c>
      <c r="N35" s="57">
        <v>9</v>
      </c>
      <c r="O35" s="58">
        <v>4440</v>
      </c>
      <c r="P35" s="57">
        <v>9</v>
      </c>
      <c r="Q35" s="58">
        <v>9260</v>
      </c>
      <c r="R35" s="57">
        <v>9</v>
      </c>
      <c r="S35" s="58">
        <v>7400</v>
      </c>
      <c r="T35" s="57">
        <v>9</v>
      </c>
      <c r="U35" s="58">
        <v>15500</v>
      </c>
      <c r="V35" s="57">
        <v>9</v>
      </c>
      <c r="W35" s="59">
        <v>375</v>
      </c>
      <c r="X35" s="57">
        <v>18</v>
      </c>
      <c r="Y35" s="59">
        <v>840</v>
      </c>
      <c r="Z35" s="57">
        <v>18</v>
      </c>
      <c r="AA35" s="59">
        <v>125</v>
      </c>
      <c r="AB35" s="57">
        <v>18</v>
      </c>
      <c r="AC35" s="59">
        <v>170</v>
      </c>
      <c r="AD35" s="57">
        <v>18</v>
      </c>
      <c r="AE35" s="59">
        <v>825</v>
      </c>
      <c r="AF35" s="57">
        <v>18</v>
      </c>
      <c r="AG35" s="59">
        <v>1900</v>
      </c>
      <c r="AH35" s="57">
        <v>18</v>
      </c>
      <c r="AI35" s="59">
        <v>2200</v>
      </c>
      <c r="AJ35" s="57">
        <v>18</v>
      </c>
      <c r="AK35" s="59">
        <v>2100</v>
      </c>
      <c r="AL35" s="57">
        <v>18</v>
      </c>
    </row>
    <row r="36" spans="1:38" ht="12.75">
      <c r="A36" s="23">
        <v>105</v>
      </c>
      <c r="B36" s="57">
        <v>8</v>
      </c>
      <c r="C36" s="23">
        <v>117</v>
      </c>
      <c r="D36" s="57">
        <v>8</v>
      </c>
      <c r="E36" s="23">
        <v>146</v>
      </c>
      <c r="F36" s="57">
        <v>8</v>
      </c>
      <c r="G36" s="23">
        <v>201</v>
      </c>
      <c r="H36" s="57">
        <v>8</v>
      </c>
      <c r="I36" s="23">
        <v>415</v>
      </c>
      <c r="J36" s="57">
        <v>8</v>
      </c>
      <c r="K36" s="23">
        <v>226</v>
      </c>
      <c r="L36" s="57">
        <v>8</v>
      </c>
      <c r="M36" s="58">
        <v>2051</v>
      </c>
      <c r="N36" s="57">
        <v>8</v>
      </c>
      <c r="O36" s="58">
        <v>4441</v>
      </c>
      <c r="P36" s="57">
        <v>8</v>
      </c>
      <c r="Q36" s="58">
        <v>9261</v>
      </c>
      <c r="R36" s="57">
        <v>8</v>
      </c>
      <c r="S36" s="58">
        <v>7401</v>
      </c>
      <c r="T36" s="57">
        <v>8</v>
      </c>
      <c r="U36" s="58">
        <v>15501</v>
      </c>
      <c r="V36" s="57">
        <v>8</v>
      </c>
      <c r="W36" s="59"/>
      <c r="X36" s="57"/>
      <c r="Y36" s="59"/>
      <c r="Z36" s="57"/>
      <c r="AA36" s="59"/>
      <c r="AB36" s="57"/>
      <c r="AC36" s="59"/>
      <c r="AD36" s="57"/>
      <c r="AE36" s="59"/>
      <c r="AF36" s="57"/>
      <c r="AG36" s="59"/>
      <c r="AH36" s="57"/>
      <c r="AI36" s="59"/>
      <c r="AJ36" s="57"/>
      <c r="AK36" s="59"/>
      <c r="AL36" s="57"/>
    </row>
    <row r="37" spans="1:38" ht="12.75">
      <c r="A37" s="23">
        <v>108</v>
      </c>
      <c r="B37" s="57">
        <v>8</v>
      </c>
      <c r="C37" s="23">
        <v>120</v>
      </c>
      <c r="D37" s="57">
        <v>8</v>
      </c>
      <c r="E37" s="23">
        <v>150</v>
      </c>
      <c r="F37" s="57">
        <v>8</v>
      </c>
      <c r="G37" s="23">
        <v>210</v>
      </c>
      <c r="H37" s="57">
        <v>8</v>
      </c>
      <c r="I37" s="23">
        <v>420</v>
      </c>
      <c r="J37" s="57">
        <v>8</v>
      </c>
      <c r="K37" s="23">
        <v>230</v>
      </c>
      <c r="L37" s="57">
        <v>8</v>
      </c>
      <c r="M37" s="58">
        <v>2100</v>
      </c>
      <c r="N37" s="57">
        <v>8</v>
      </c>
      <c r="O37" s="58">
        <v>4520</v>
      </c>
      <c r="P37" s="57">
        <v>8</v>
      </c>
      <c r="Q37" s="58">
        <v>9380</v>
      </c>
      <c r="R37" s="57">
        <v>8</v>
      </c>
      <c r="S37" s="58">
        <v>7500</v>
      </c>
      <c r="T37" s="57">
        <v>8</v>
      </c>
      <c r="U37" s="58">
        <v>16100</v>
      </c>
      <c r="V37" s="57">
        <v>8</v>
      </c>
      <c r="W37" s="59">
        <v>390</v>
      </c>
      <c r="X37" s="57">
        <v>19</v>
      </c>
      <c r="Y37" s="59">
        <v>860</v>
      </c>
      <c r="Z37" s="57">
        <v>19</v>
      </c>
      <c r="AA37" s="59">
        <v>130</v>
      </c>
      <c r="AB37" s="57">
        <v>19</v>
      </c>
      <c r="AC37" s="59">
        <v>180</v>
      </c>
      <c r="AD37" s="57">
        <v>19</v>
      </c>
      <c r="AE37" s="59">
        <v>850</v>
      </c>
      <c r="AF37" s="57">
        <v>19</v>
      </c>
      <c r="AG37" s="59">
        <v>2000</v>
      </c>
      <c r="AH37" s="57">
        <v>19</v>
      </c>
      <c r="AI37" s="59">
        <v>2400</v>
      </c>
      <c r="AJ37" s="57">
        <v>19</v>
      </c>
      <c r="AK37" s="59">
        <v>2300</v>
      </c>
      <c r="AL37" s="57">
        <v>19</v>
      </c>
    </row>
    <row r="38" spans="1:38" ht="12.75">
      <c r="A38" s="23">
        <v>109</v>
      </c>
      <c r="B38" s="57">
        <v>7</v>
      </c>
      <c r="C38" s="23">
        <v>121</v>
      </c>
      <c r="D38" s="57">
        <v>7</v>
      </c>
      <c r="E38" s="23">
        <v>151</v>
      </c>
      <c r="F38" s="57">
        <v>7</v>
      </c>
      <c r="G38" s="23">
        <v>211</v>
      </c>
      <c r="H38" s="57">
        <v>7</v>
      </c>
      <c r="I38" s="23">
        <v>425</v>
      </c>
      <c r="J38" s="57">
        <v>7</v>
      </c>
      <c r="K38" s="23">
        <v>231</v>
      </c>
      <c r="L38" s="57">
        <v>7</v>
      </c>
      <c r="M38" s="58">
        <v>2101</v>
      </c>
      <c r="N38" s="57">
        <v>7</v>
      </c>
      <c r="O38" s="58">
        <v>4521</v>
      </c>
      <c r="P38" s="57">
        <v>7</v>
      </c>
      <c r="Q38" s="58">
        <v>9381</v>
      </c>
      <c r="R38" s="57">
        <v>7</v>
      </c>
      <c r="S38" s="58">
        <v>7501</v>
      </c>
      <c r="T38" s="57">
        <v>7</v>
      </c>
      <c r="U38" s="58">
        <v>16101</v>
      </c>
      <c r="V38" s="57">
        <v>7</v>
      </c>
      <c r="W38" s="59"/>
      <c r="X38" s="57"/>
      <c r="Y38" s="59"/>
      <c r="Z38" s="57"/>
      <c r="AA38" s="59"/>
      <c r="AB38" s="57"/>
      <c r="AC38" s="59"/>
      <c r="AD38" s="57"/>
      <c r="AE38" s="59"/>
      <c r="AF38" s="57"/>
      <c r="AG38" s="59"/>
      <c r="AH38" s="57"/>
      <c r="AI38" s="59"/>
      <c r="AJ38" s="57"/>
      <c r="AK38" s="59"/>
      <c r="AL38" s="57"/>
    </row>
    <row r="39" spans="1:38" ht="12.75">
      <c r="A39" s="23">
        <v>112</v>
      </c>
      <c r="B39" s="57">
        <v>7</v>
      </c>
      <c r="C39" s="23">
        <v>125</v>
      </c>
      <c r="D39" s="57">
        <v>7</v>
      </c>
      <c r="E39" s="23">
        <v>155</v>
      </c>
      <c r="F39" s="57">
        <v>7</v>
      </c>
      <c r="G39" s="23">
        <v>220</v>
      </c>
      <c r="H39" s="57">
        <v>7</v>
      </c>
      <c r="I39" s="23">
        <v>430</v>
      </c>
      <c r="J39" s="57">
        <v>7</v>
      </c>
      <c r="K39" s="23">
        <v>235</v>
      </c>
      <c r="L39" s="57">
        <v>7</v>
      </c>
      <c r="M39" s="58">
        <v>2150</v>
      </c>
      <c r="N39" s="57">
        <v>7</v>
      </c>
      <c r="O39" s="58">
        <v>5000</v>
      </c>
      <c r="P39" s="57">
        <v>7</v>
      </c>
      <c r="Q39" s="58">
        <v>9500</v>
      </c>
      <c r="R39" s="57">
        <v>7</v>
      </c>
      <c r="S39" s="58">
        <v>8000</v>
      </c>
      <c r="T39" s="57">
        <v>7</v>
      </c>
      <c r="U39" s="58">
        <v>16300</v>
      </c>
      <c r="V39" s="57">
        <v>7</v>
      </c>
      <c r="W39" s="59">
        <v>405</v>
      </c>
      <c r="X39" s="57">
        <v>20</v>
      </c>
      <c r="Y39" s="59">
        <v>880</v>
      </c>
      <c r="Z39" s="57">
        <v>20</v>
      </c>
      <c r="AA39" s="59">
        <v>135</v>
      </c>
      <c r="AB39" s="57">
        <v>20</v>
      </c>
      <c r="AC39" s="59">
        <v>200</v>
      </c>
      <c r="AD39" s="57">
        <v>20</v>
      </c>
      <c r="AE39" s="59">
        <v>875</v>
      </c>
      <c r="AF39" s="57">
        <v>20</v>
      </c>
      <c r="AG39" s="59">
        <v>2200</v>
      </c>
      <c r="AH39" s="57">
        <v>20</v>
      </c>
      <c r="AI39" s="59">
        <v>2600</v>
      </c>
      <c r="AJ39" s="57">
        <v>20</v>
      </c>
      <c r="AK39" s="59">
        <v>2500</v>
      </c>
      <c r="AL39" s="57">
        <v>20</v>
      </c>
    </row>
    <row r="40" spans="1:38" ht="12.75">
      <c r="A40" s="23">
        <v>113</v>
      </c>
      <c r="B40" s="57">
        <v>6</v>
      </c>
      <c r="C40" s="23">
        <v>126</v>
      </c>
      <c r="D40" s="57">
        <v>6</v>
      </c>
      <c r="E40" s="23">
        <v>156</v>
      </c>
      <c r="F40" s="57">
        <v>6</v>
      </c>
      <c r="G40" s="23">
        <v>221</v>
      </c>
      <c r="H40" s="57">
        <v>6</v>
      </c>
      <c r="I40" s="23">
        <v>435</v>
      </c>
      <c r="J40" s="57">
        <v>6</v>
      </c>
      <c r="K40" s="23">
        <v>236</v>
      </c>
      <c r="L40" s="57">
        <v>6</v>
      </c>
      <c r="M40" s="58">
        <v>2151</v>
      </c>
      <c r="N40" s="57">
        <v>6</v>
      </c>
      <c r="O40" s="58">
        <v>5001</v>
      </c>
      <c r="P40" s="57">
        <v>6</v>
      </c>
      <c r="Q40" s="58">
        <v>9501</v>
      </c>
      <c r="R40" s="57">
        <v>6</v>
      </c>
      <c r="S40" s="58">
        <v>8001</v>
      </c>
      <c r="T40" s="57">
        <v>6</v>
      </c>
      <c r="U40" s="58">
        <v>16301</v>
      </c>
      <c r="V40" s="57">
        <v>6</v>
      </c>
      <c r="W40" s="59"/>
      <c r="X40" s="57"/>
      <c r="Y40" s="59"/>
      <c r="Z40" s="57"/>
      <c r="AA40" s="59"/>
      <c r="AB40" s="57"/>
      <c r="AC40" s="59"/>
      <c r="AD40" s="57"/>
      <c r="AE40" s="59"/>
      <c r="AF40" s="57"/>
      <c r="AG40" s="59"/>
      <c r="AH40" s="57"/>
      <c r="AI40" s="59"/>
      <c r="AJ40" s="57"/>
      <c r="AK40" s="59"/>
      <c r="AL40" s="57"/>
    </row>
    <row r="41" spans="1:38" ht="12.75">
      <c r="A41" s="23">
        <v>116</v>
      </c>
      <c r="B41" s="57">
        <v>6</v>
      </c>
      <c r="C41" s="23">
        <v>130</v>
      </c>
      <c r="D41" s="57">
        <v>6</v>
      </c>
      <c r="E41" s="23">
        <v>160</v>
      </c>
      <c r="F41" s="57">
        <v>6</v>
      </c>
      <c r="G41" s="23">
        <v>230</v>
      </c>
      <c r="H41" s="57">
        <v>6</v>
      </c>
      <c r="I41" s="23">
        <v>440</v>
      </c>
      <c r="J41" s="57">
        <v>6</v>
      </c>
      <c r="K41" s="23">
        <v>240</v>
      </c>
      <c r="L41" s="57">
        <v>6</v>
      </c>
      <c r="M41" s="58">
        <v>2200</v>
      </c>
      <c r="N41" s="57">
        <v>6</v>
      </c>
      <c r="O41" s="58">
        <v>5100</v>
      </c>
      <c r="P41" s="57">
        <v>6</v>
      </c>
      <c r="Q41" s="58">
        <v>10050</v>
      </c>
      <c r="R41" s="57">
        <v>6</v>
      </c>
      <c r="S41" s="58">
        <v>8100</v>
      </c>
      <c r="T41" s="57">
        <v>6</v>
      </c>
      <c r="U41" s="58">
        <v>16500</v>
      </c>
      <c r="V41" s="57">
        <v>6</v>
      </c>
      <c r="W41" s="59">
        <v>420</v>
      </c>
      <c r="X41" s="57">
        <v>21</v>
      </c>
      <c r="Y41" s="59">
        <v>900</v>
      </c>
      <c r="Z41" s="57">
        <v>21</v>
      </c>
      <c r="AA41" s="59">
        <v>140</v>
      </c>
      <c r="AB41" s="57">
        <v>21</v>
      </c>
      <c r="AC41" s="59">
        <v>210</v>
      </c>
      <c r="AD41" s="57">
        <v>21</v>
      </c>
      <c r="AE41" s="59">
        <v>900</v>
      </c>
      <c r="AF41" s="57">
        <v>21</v>
      </c>
      <c r="AG41" s="59">
        <v>2400</v>
      </c>
      <c r="AH41" s="57">
        <v>21</v>
      </c>
      <c r="AI41" s="59">
        <v>2800</v>
      </c>
      <c r="AJ41" s="57">
        <v>21</v>
      </c>
      <c r="AK41" s="59">
        <v>2700</v>
      </c>
      <c r="AL41" s="57">
        <v>21</v>
      </c>
    </row>
    <row r="42" spans="1:38" ht="12.75">
      <c r="A42" s="23">
        <v>117</v>
      </c>
      <c r="B42" s="57">
        <v>5</v>
      </c>
      <c r="C42" s="23">
        <v>131</v>
      </c>
      <c r="D42" s="57">
        <v>5</v>
      </c>
      <c r="E42" s="23">
        <v>161</v>
      </c>
      <c r="F42" s="57">
        <v>5</v>
      </c>
      <c r="G42" s="23">
        <v>231</v>
      </c>
      <c r="H42" s="57">
        <v>5</v>
      </c>
      <c r="I42" s="23">
        <v>445</v>
      </c>
      <c r="J42" s="57">
        <v>5</v>
      </c>
      <c r="K42" s="23">
        <v>241</v>
      </c>
      <c r="L42" s="57">
        <v>5</v>
      </c>
      <c r="M42" s="58">
        <v>2201</v>
      </c>
      <c r="N42" s="57">
        <v>5</v>
      </c>
      <c r="O42" s="58">
        <v>5101</v>
      </c>
      <c r="P42" s="57">
        <v>5</v>
      </c>
      <c r="Q42" s="58">
        <v>10051</v>
      </c>
      <c r="R42" s="57">
        <v>5</v>
      </c>
      <c r="S42" s="58">
        <v>8101</v>
      </c>
      <c r="T42" s="57">
        <v>5</v>
      </c>
      <c r="U42" s="58">
        <v>16501</v>
      </c>
      <c r="V42" s="57">
        <v>5</v>
      </c>
      <c r="W42" s="59"/>
      <c r="X42" s="57"/>
      <c r="Y42" s="59"/>
      <c r="Z42" s="57"/>
      <c r="AA42" s="59"/>
      <c r="AB42" s="57"/>
      <c r="AC42" s="59"/>
      <c r="AD42" s="57"/>
      <c r="AE42" s="59"/>
      <c r="AF42" s="57"/>
      <c r="AG42" s="59"/>
      <c r="AH42" s="57"/>
      <c r="AI42" s="59"/>
      <c r="AJ42" s="57"/>
      <c r="AK42" s="59"/>
      <c r="AL42" s="57"/>
    </row>
    <row r="43" spans="1:38" ht="12.75">
      <c r="A43" s="23">
        <v>120</v>
      </c>
      <c r="B43" s="57">
        <v>5</v>
      </c>
      <c r="C43" s="23">
        <v>135</v>
      </c>
      <c r="D43" s="57">
        <v>5</v>
      </c>
      <c r="E43" s="23">
        <v>170</v>
      </c>
      <c r="F43" s="57">
        <v>5</v>
      </c>
      <c r="G43" s="23">
        <v>240</v>
      </c>
      <c r="H43" s="57">
        <v>5</v>
      </c>
      <c r="I43" s="23">
        <v>450</v>
      </c>
      <c r="J43" s="57">
        <v>5</v>
      </c>
      <c r="K43" s="23">
        <v>250</v>
      </c>
      <c r="L43" s="57">
        <v>5</v>
      </c>
      <c r="M43" s="58">
        <v>2250</v>
      </c>
      <c r="N43" s="57">
        <v>5</v>
      </c>
      <c r="O43" s="58">
        <v>5200</v>
      </c>
      <c r="P43" s="57">
        <v>5</v>
      </c>
      <c r="Q43" s="58">
        <v>10200</v>
      </c>
      <c r="R43" s="57">
        <v>5</v>
      </c>
      <c r="S43" s="58">
        <v>8200</v>
      </c>
      <c r="T43" s="57">
        <v>5</v>
      </c>
      <c r="U43" s="58">
        <v>17100</v>
      </c>
      <c r="V43" s="57">
        <v>5</v>
      </c>
      <c r="W43" s="59">
        <v>440</v>
      </c>
      <c r="X43" s="57">
        <v>22</v>
      </c>
      <c r="Y43" s="59">
        <v>950</v>
      </c>
      <c r="Z43" s="57">
        <v>22</v>
      </c>
      <c r="AA43" s="59">
        <v>144</v>
      </c>
      <c r="AB43" s="57">
        <v>22</v>
      </c>
      <c r="AC43" s="59">
        <v>220</v>
      </c>
      <c r="AD43" s="57">
        <v>22</v>
      </c>
      <c r="AE43" s="59">
        <v>950</v>
      </c>
      <c r="AF43" s="57">
        <v>22</v>
      </c>
      <c r="AG43" s="59">
        <v>2600</v>
      </c>
      <c r="AH43" s="57">
        <v>22</v>
      </c>
      <c r="AI43" s="59">
        <v>3000</v>
      </c>
      <c r="AJ43" s="57">
        <v>22</v>
      </c>
      <c r="AK43" s="59">
        <v>2900</v>
      </c>
      <c r="AL43" s="57">
        <v>22</v>
      </c>
    </row>
    <row r="44" spans="1:38" ht="12.75">
      <c r="A44" s="23">
        <v>121</v>
      </c>
      <c r="B44" s="57">
        <v>4</v>
      </c>
      <c r="C44" s="23">
        <v>136</v>
      </c>
      <c r="D44" s="57">
        <v>4</v>
      </c>
      <c r="E44" s="23">
        <v>171</v>
      </c>
      <c r="F44" s="57">
        <v>4</v>
      </c>
      <c r="G44" s="23">
        <v>241</v>
      </c>
      <c r="H44" s="57">
        <v>4</v>
      </c>
      <c r="I44" s="23">
        <v>455</v>
      </c>
      <c r="J44" s="57">
        <v>4</v>
      </c>
      <c r="K44" s="23">
        <v>251</v>
      </c>
      <c r="L44" s="57">
        <v>4</v>
      </c>
      <c r="M44" s="58">
        <v>2251</v>
      </c>
      <c r="N44" s="57">
        <v>4</v>
      </c>
      <c r="O44" s="58">
        <v>5201</v>
      </c>
      <c r="P44" s="57">
        <v>4</v>
      </c>
      <c r="Q44" s="58">
        <v>10201</v>
      </c>
      <c r="R44" s="57">
        <v>4</v>
      </c>
      <c r="S44" s="58">
        <v>8201</v>
      </c>
      <c r="T44" s="57">
        <v>4</v>
      </c>
      <c r="U44" s="58">
        <v>17101</v>
      </c>
      <c r="V44" s="57">
        <v>4</v>
      </c>
      <c r="W44" s="59"/>
      <c r="X44" s="57"/>
      <c r="Y44" s="59"/>
      <c r="Z44" s="57"/>
      <c r="AA44" s="59"/>
      <c r="AB44" s="57"/>
      <c r="AC44" s="59"/>
      <c r="AD44" s="57"/>
      <c r="AE44" s="59"/>
      <c r="AF44" s="57"/>
      <c r="AG44" s="59"/>
      <c r="AH44" s="57"/>
      <c r="AI44" s="59"/>
      <c r="AJ44" s="57"/>
      <c r="AK44" s="59"/>
      <c r="AL44" s="57"/>
    </row>
    <row r="45" spans="1:38" ht="12.75">
      <c r="A45" s="23">
        <v>124</v>
      </c>
      <c r="B45" s="57">
        <v>4</v>
      </c>
      <c r="C45" s="23">
        <v>140</v>
      </c>
      <c r="D45" s="57">
        <v>4</v>
      </c>
      <c r="E45" s="23">
        <v>180</v>
      </c>
      <c r="F45" s="57">
        <v>4</v>
      </c>
      <c r="G45" s="23">
        <v>250</v>
      </c>
      <c r="H45" s="57">
        <v>4</v>
      </c>
      <c r="I45" s="23">
        <v>460</v>
      </c>
      <c r="J45" s="57">
        <v>4</v>
      </c>
      <c r="K45" s="23">
        <v>260</v>
      </c>
      <c r="L45" s="57">
        <v>4</v>
      </c>
      <c r="M45" s="58">
        <v>2300</v>
      </c>
      <c r="N45" s="57">
        <v>4</v>
      </c>
      <c r="O45" s="58">
        <v>5300</v>
      </c>
      <c r="P45" s="57">
        <v>4</v>
      </c>
      <c r="Q45" s="58">
        <v>10350</v>
      </c>
      <c r="R45" s="57">
        <v>4</v>
      </c>
      <c r="S45" s="58">
        <v>8300</v>
      </c>
      <c r="T45" s="57">
        <v>4</v>
      </c>
      <c r="U45" s="58">
        <v>17300</v>
      </c>
      <c r="V45" s="57">
        <v>4</v>
      </c>
      <c r="W45" s="59">
        <v>460</v>
      </c>
      <c r="X45" s="57">
        <v>23</v>
      </c>
      <c r="Y45" s="59">
        <v>1000</v>
      </c>
      <c r="Z45" s="57">
        <v>23</v>
      </c>
      <c r="AA45" s="59">
        <v>148</v>
      </c>
      <c r="AB45" s="57">
        <v>23</v>
      </c>
      <c r="AC45" s="59">
        <v>230</v>
      </c>
      <c r="AD45" s="57">
        <v>23</v>
      </c>
      <c r="AE45" s="59">
        <v>1000</v>
      </c>
      <c r="AF45" s="57">
        <v>23</v>
      </c>
      <c r="AG45" s="59">
        <v>2800</v>
      </c>
      <c r="AH45" s="57">
        <v>23</v>
      </c>
      <c r="AI45" s="59">
        <v>3200</v>
      </c>
      <c r="AJ45" s="57">
        <v>23</v>
      </c>
      <c r="AK45" s="59">
        <v>3100</v>
      </c>
      <c r="AL45" s="57">
        <v>23</v>
      </c>
    </row>
    <row r="46" spans="1:38" ht="12.75">
      <c r="A46" s="23">
        <v>125</v>
      </c>
      <c r="B46" s="57">
        <v>3</v>
      </c>
      <c r="C46" s="23">
        <v>141</v>
      </c>
      <c r="D46" s="57">
        <v>3</v>
      </c>
      <c r="E46" s="23">
        <v>181</v>
      </c>
      <c r="F46" s="57">
        <v>3</v>
      </c>
      <c r="G46" s="23">
        <v>251</v>
      </c>
      <c r="H46" s="57">
        <v>3</v>
      </c>
      <c r="I46" s="23">
        <v>465</v>
      </c>
      <c r="J46" s="57">
        <v>3</v>
      </c>
      <c r="K46" s="23">
        <v>261</v>
      </c>
      <c r="L46" s="57">
        <v>3</v>
      </c>
      <c r="M46" s="58">
        <v>2301</v>
      </c>
      <c r="N46" s="57">
        <v>3</v>
      </c>
      <c r="O46" s="58">
        <v>5301</v>
      </c>
      <c r="P46" s="57">
        <v>3</v>
      </c>
      <c r="Q46" s="58">
        <v>10351</v>
      </c>
      <c r="R46" s="57">
        <v>3</v>
      </c>
      <c r="S46" s="58">
        <v>8301</v>
      </c>
      <c r="T46" s="57">
        <v>3</v>
      </c>
      <c r="U46" s="58">
        <v>17301</v>
      </c>
      <c r="V46" s="57">
        <v>3</v>
      </c>
      <c r="W46" s="59"/>
      <c r="X46" s="57"/>
      <c r="Y46" s="59"/>
      <c r="Z46" s="57"/>
      <c r="AA46" s="59"/>
      <c r="AB46" s="57"/>
      <c r="AC46" s="59"/>
      <c r="AD46" s="57"/>
      <c r="AE46" s="59"/>
      <c r="AF46" s="57"/>
      <c r="AG46" s="59"/>
      <c r="AH46" s="57"/>
      <c r="AI46" s="59"/>
      <c r="AJ46" s="57"/>
      <c r="AK46" s="59"/>
      <c r="AL46" s="57"/>
    </row>
    <row r="47" spans="1:38" ht="12.75">
      <c r="A47" s="23">
        <v>128</v>
      </c>
      <c r="B47" s="57">
        <v>3</v>
      </c>
      <c r="C47" s="23">
        <v>145</v>
      </c>
      <c r="D47" s="57">
        <v>3</v>
      </c>
      <c r="E47" s="23">
        <v>190</v>
      </c>
      <c r="F47" s="57">
        <v>3</v>
      </c>
      <c r="G47" s="23">
        <v>260</v>
      </c>
      <c r="H47" s="57">
        <v>3</v>
      </c>
      <c r="I47" s="23">
        <v>470</v>
      </c>
      <c r="J47" s="57">
        <v>3</v>
      </c>
      <c r="K47" s="23">
        <v>270</v>
      </c>
      <c r="L47" s="57">
        <v>3</v>
      </c>
      <c r="M47" s="58">
        <v>2350</v>
      </c>
      <c r="N47" s="57">
        <v>3</v>
      </c>
      <c r="O47" s="58">
        <v>5400</v>
      </c>
      <c r="P47" s="57">
        <v>3</v>
      </c>
      <c r="Q47" s="58">
        <v>10500</v>
      </c>
      <c r="R47" s="57">
        <v>3</v>
      </c>
      <c r="S47" s="58">
        <v>8400</v>
      </c>
      <c r="T47" s="57">
        <v>3</v>
      </c>
      <c r="U47" s="58">
        <v>17500</v>
      </c>
      <c r="V47" s="57">
        <v>3</v>
      </c>
      <c r="W47" s="59">
        <v>480</v>
      </c>
      <c r="X47" s="57">
        <v>24</v>
      </c>
      <c r="Y47" s="59">
        <v>1050</v>
      </c>
      <c r="Z47" s="57">
        <v>24</v>
      </c>
      <c r="AA47" s="59">
        <v>154</v>
      </c>
      <c r="AB47" s="57">
        <v>24</v>
      </c>
      <c r="AC47" s="59">
        <v>240</v>
      </c>
      <c r="AD47" s="57">
        <v>24</v>
      </c>
      <c r="AE47" s="59">
        <v>1050</v>
      </c>
      <c r="AF47" s="57">
        <v>24</v>
      </c>
      <c r="AG47" s="59">
        <v>3000</v>
      </c>
      <c r="AH47" s="57">
        <v>24</v>
      </c>
      <c r="AI47" s="59">
        <v>3400</v>
      </c>
      <c r="AJ47" s="57">
        <v>24</v>
      </c>
      <c r="AK47" s="59">
        <v>3300</v>
      </c>
      <c r="AL47" s="57">
        <v>24</v>
      </c>
    </row>
    <row r="48" spans="1:38" ht="12.75">
      <c r="A48" s="23">
        <v>129</v>
      </c>
      <c r="B48" s="57">
        <v>2</v>
      </c>
      <c r="C48" s="23">
        <v>146</v>
      </c>
      <c r="D48" s="57">
        <v>2</v>
      </c>
      <c r="E48" s="23">
        <v>191</v>
      </c>
      <c r="F48" s="57">
        <v>2</v>
      </c>
      <c r="G48" s="23">
        <v>261</v>
      </c>
      <c r="H48" s="57">
        <v>2</v>
      </c>
      <c r="I48" s="23">
        <v>475</v>
      </c>
      <c r="J48" s="57">
        <v>2</v>
      </c>
      <c r="K48" s="23">
        <v>271</v>
      </c>
      <c r="L48" s="57">
        <v>2</v>
      </c>
      <c r="M48" s="58">
        <v>2351</v>
      </c>
      <c r="N48" s="57">
        <v>2</v>
      </c>
      <c r="O48" s="58">
        <v>5401</v>
      </c>
      <c r="P48" s="57">
        <v>2</v>
      </c>
      <c r="Q48" s="58">
        <v>10501</v>
      </c>
      <c r="R48" s="57">
        <v>2</v>
      </c>
      <c r="S48" s="58">
        <v>8401</v>
      </c>
      <c r="T48" s="57">
        <v>2</v>
      </c>
      <c r="U48" s="58">
        <v>17501</v>
      </c>
      <c r="V48" s="57">
        <v>2</v>
      </c>
      <c r="W48" s="59"/>
      <c r="X48" s="57"/>
      <c r="Y48" s="59"/>
      <c r="Z48" s="57"/>
      <c r="AA48" s="59"/>
      <c r="AB48" s="57"/>
      <c r="AC48" s="59"/>
      <c r="AD48" s="57"/>
      <c r="AE48" s="59"/>
      <c r="AF48" s="57"/>
      <c r="AG48" s="59"/>
      <c r="AH48" s="57"/>
      <c r="AI48" s="59"/>
      <c r="AJ48" s="57"/>
      <c r="AK48" s="59"/>
      <c r="AL48" s="57"/>
    </row>
    <row r="49" spans="1:38" ht="12.75">
      <c r="A49" s="23">
        <v>132</v>
      </c>
      <c r="B49" s="57">
        <v>2</v>
      </c>
      <c r="C49" s="23">
        <v>150</v>
      </c>
      <c r="D49" s="57">
        <v>2</v>
      </c>
      <c r="E49" s="23">
        <v>191</v>
      </c>
      <c r="F49" s="57">
        <v>2</v>
      </c>
      <c r="G49" s="23">
        <v>270</v>
      </c>
      <c r="H49" s="57">
        <v>2</v>
      </c>
      <c r="I49" s="23">
        <v>480</v>
      </c>
      <c r="J49" s="57">
        <v>2</v>
      </c>
      <c r="K49" s="23">
        <v>280</v>
      </c>
      <c r="L49" s="57">
        <v>2</v>
      </c>
      <c r="M49" s="58">
        <v>2400</v>
      </c>
      <c r="N49" s="57">
        <v>2</v>
      </c>
      <c r="O49" s="58">
        <v>5500</v>
      </c>
      <c r="P49" s="57">
        <v>2</v>
      </c>
      <c r="Q49" s="58">
        <v>11050</v>
      </c>
      <c r="R49" s="57">
        <v>2</v>
      </c>
      <c r="S49" s="58">
        <v>8500</v>
      </c>
      <c r="T49" s="57">
        <v>2</v>
      </c>
      <c r="U49" s="58">
        <v>18100</v>
      </c>
      <c r="V49" s="57">
        <v>2</v>
      </c>
      <c r="W49" s="59">
        <v>500</v>
      </c>
      <c r="X49" s="57">
        <v>25</v>
      </c>
      <c r="Y49" s="59">
        <v>1100</v>
      </c>
      <c r="Z49" s="57">
        <v>25</v>
      </c>
      <c r="AA49" s="59">
        <v>160</v>
      </c>
      <c r="AB49" s="57">
        <v>25</v>
      </c>
      <c r="AC49" s="59">
        <v>250</v>
      </c>
      <c r="AD49" s="57">
        <v>25</v>
      </c>
      <c r="AE49" s="59">
        <v>1100</v>
      </c>
      <c r="AF49" s="57">
        <v>25</v>
      </c>
      <c r="AG49" s="59">
        <v>3200</v>
      </c>
      <c r="AH49" s="57">
        <v>25</v>
      </c>
      <c r="AI49" s="59">
        <v>3600</v>
      </c>
      <c r="AJ49" s="57">
        <v>25</v>
      </c>
      <c r="AK49" s="59">
        <v>3500</v>
      </c>
      <c r="AL49" s="57">
        <v>25</v>
      </c>
    </row>
    <row r="50" spans="1:38" ht="12.75">
      <c r="A50" s="23">
        <v>133</v>
      </c>
      <c r="B50" s="57">
        <v>1</v>
      </c>
      <c r="C50" s="23">
        <v>151</v>
      </c>
      <c r="D50" s="57">
        <v>1</v>
      </c>
      <c r="E50" s="23">
        <v>200</v>
      </c>
      <c r="F50" s="57">
        <v>1</v>
      </c>
      <c r="G50" s="23">
        <v>271</v>
      </c>
      <c r="H50" s="57">
        <v>1</v>
      </c>
      <c r="I50" s="23">
        <v>485</v>
      </c>
      <c r="J50" s="57">
        <v>1</v>
      </c>
      <c r="K50" s="23">
        <v>281</v>
      </c>
      <c r="L50" s="57">
        <v>1</v>
      </c>
      <c r="M50" s="58">
        <v>2401</v>
      </c>
      <c r="N50" s="57">
        <v>1</v>
      </c>
      <c r="O50" s="58">
        <v>5501</v>
      </c>
      <c r="P50" s="57">
        <v>1</v>
      </c>
      <c r="Q50" s="58">
        <v>11051</v>
      </c>
      <c r="R50" s="57">
        <v>1</v>
      </c>
      <c r="S50" s="58">
        <v>8501</v>
      </c>
      <c r="T50" s="57">
        <v>1</v>
      </c>
      <c r="U50" s="58">
        <v>18101</v>
      </c>
      <c r="V50" s="57">
        <v>1</v>
      </c>
      <c r="W50" s="59"/>
      <c r="X50" s="57"/>
      <c r="Y50" s="59"/>
      <c r="Z50" s="57"/>
      <c r="AA50" s="59"/>
      <c r="AB50" s="57"/>
      <c r="AC50" s="59"/>
      <c r="AD50" s="57"/>
      <c r="AE50" s="59"/>
      <c r="AF50" s="57"/>
      <c r="AG50" s="59"/>
      <c r="AH50" s="57"/>
      <c r="AI50" s="59"/>
      <c r="AJ50" s="57"/>
      <c r="AK50" s="59"/>
      <c r="AL50" s="57"/>
    </row>
    <row r="51" spans="1:38" ht="12.75">
      <c r="A51" s="60" t="s">
        <v>3</v>
      </c>
      <c r="B51" s="61" t="s">
        <v>14</v>
      </c>
      <c r="C51" s="60" t="s">
        <v>21</v>
      </c>
      <c r="D51" s="61" t="s">
        <v>14</v>
      </c>
      <c r="E51" s="60" t="s">
        <v>27</v>
      </c>
      <c r="F51" s="61" t="s">
        <v>14</v>
      </c>
      <c r="G51" s="60" t="s">
        <v>38</v>
      </c>
      <c r="H51" s="61" t="s">
        <v>14</v>
      </c>
      <c r="I51" s="60" t="s">
        <v>324</v>
      </c>
      <c r="J51" s="61" t="s">
        <v>14</v>
      </c>
      <c r="K51" s="60" t="s">
        <v>22</v>
      </c>
      <c r="L51" s="61" t="s">
        <v>14</v>
      </c>
      <c r="M51" s="62" t="s">
        <v>6</v>
      </c>
      <c r="N51" s="61" t="s">
        <v>14</v>
      </c>
      <c r="O51" s="62" t="s">
        <v>23</v>
      </c>
      <c r="P51" s="61" t="s">
        <v>14</v>
      </c>
      <c r="Q51" s="62" t="s">
        <v>34</v>
      </c>
      <c r="R51" s="61" t="s">
        <v>14</v>
      </c>
      <c r="S51" s="62" t="s">
        <v>24</v>
      </c>
      <c r="T51" s="61" t="s">
        <v>14</v>
      </c>
      <c r="U51" s="62" t="s">
        <v>35</v>
      </c>
      <c r="V51" s="61" t="s">
        <v>14</v>
      </c>
      <c r="W51" s="63" t="s">
        <v>28</v>
      </c>
      <c r="X51" s="61" t="s">
        <v>14</v>
      </c>
      <c r="Y51" s="63" t="s">
        <v>36</v>
      </c>
      <c r="Z51" s="61" t="s">
        <v>14</v>
      </c>
      <c r="AA51" s="63" t="s">
        <v>29</v>
      </c>
      <c r="AB51" s="61" t="s">
        <v>14</v>
      </c>
      <c r="AC51" s="63" t="s">
        <v>30</v>
      </c>
      <c r="AD51" s="61" t="s">
        <v>14</v>
      </c>
      <c r="AE51" s="63" t="s">
        <v>31</v>
      </c>
      <c r="AF51" s="61" t="s">
        <v>14</v>
      </c>
      <c r="AG51" s="63" t="s">
        <v>32</v>
      </c>
      <c r="AH51" s="61" t="s">
        <v>14</v>
      </c>
      <c r="AI51" s="63" t="s">
        <v>33</v>
      </c>
      <c r="AJ51" s="61" t="s">
        <v>14</v>
      </c>
      <c r="AK51" s="63" t="s">
        <v>39</v>
      </c>
      <c r="AL51" s="61" t="s">
        <v>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Y1">
      <selection activeCell="AK10" sqref="AK10"/>
    </sheetView>
  </sheetViews>
  <sheetFormatPr defaultColWidth="11.00390625" defaultRowHeight="15.75"/>
  <cols>
    <col min="1" max="1" width="3.875" style="19" bestFit="1" customWidth="1"/>
    <col min="2" max="2" width="3.50390625" style="19" bestFit="1" customWidth="1"/>
    <col min="3" max="3" width="3.875" style="19" bestFit="1" customWidth="1"/>
    <col min="4" max="4" width="3.50390625" style="19" bestFit="1" customWidth="1"/>
    <col min="5" max="5" width="3.875" style="19" bestFit="1" customWidth="1"/>
    <col min="6" max="6" width="3.50390625" style="19" bestFit="1" customWidth="1"/>
    <col min="7" max="7" width="5.625" style="19" bestFit="1" customWidth="1"/>
    <col min="8" max="8" width="3.50390625" style="19" bestFit="1" customWidth="1"/>
    <col min="9" max="9" width="5.625" style="19" bestFit="1" customWidth="1"/>
    <col min="10" max="10" width="3.50390625" style="19" bestFit="1" customWidth="1"/>
    <col min="11" max="11" width="5.625" style="19" bestFit="1" customWidth="1"/>
    <col min="12" max="12" width="3.50390625" style="19" bestFit="1" customWidth="1"/>
    <col min="13" max="13" width="4.625" style="19" bestFit="1" customWidth="1"/>
    <col min="14" max="14" width="3.50390625" style="19" bestFit="1" customWidth="1"/>
    <col min="15" max="15" width="4.625" style="19" bestFit="1" customWidth="1"/>
    <col min="16" max="16" width="3.50390625" style="19" bestFit="1" customWidth="1"/>
    <col min="17" max="17" width="4.875" style="19" bestFit="1" customWidth="1"/>
    <col min="18" max="18" width="3.50390625" style="19" bestFit="1" customWidth="1"/>
    <col min="19" max="19" width="5.375" style="19" bestFit="1" customWidth="1"/>
    <col min="20" max="20" width="3.50390625" style="19" bestFit="1" customWidth="1"/>
    <col min="21" max="21" width="5.375" style="19" bestFit="1" customWidth="1"/>
    <col min="22" max="22" width="3.50390625" style="19" bestFit="1" customWidth="1"/>
    <col min="23" max="23" width="5.375" style="19" bestFit="1" customWidth="1"/>
    <col min="24" max="24" width="3.50390625" style="19" bestFit="1" customWidth="1"/>
    <col min="25" max="25" width="9.00390625" style="19" bestFit="1" customWidth="1"/>
    <col min="26" max="26" width="3.50390625" style="19" bestFit="1" customWidth="1"/>
    <col min="27" max="27" width="9.00390625" style="19" bestFit="1" customWidth="1"/>
    <col min="28" max="28" width="3.50390625" style="19" bestFit="1" customWidth="1"/>
    <col min="29" max="29" width="8.625" style="19" bestFit="1" customWidth="1"/>
    <col min="30" max="30" width="3.50390625" style="19" bestFit="1" customWidth="1"/>
    <col min="31" max="31" width="4.25390625" style="19" bestFit="1" customWidth="1"/>
    <col min="32" max="32" width="3.50390625" style="19" bestFit="1" customWidth="1"/>
    <col min="33" max="33" width="7.375" style="19" bestFit="1" customWidth="1"/>
    <col min="34" max="34" width="3.50390625" style="19" bestFit="1" customWidth="1"/>
    <col min="35" max="35" width="6.50390625" style="19" bestFit="1" customWidth="1"/>
    <col min="36" max="36" width="3.50390625" style="19" bestFit="1" customWidth="1"/>
    <col min="37" max="37" width="5.25390625" style="19" bestFit="1" customWidth="1"/>
    <col min="38" max="38" width="3.50390625" style="19" bestFit="1" customWidth="1"/>
    <col min="39" max="39" width="6.25390625" style="19" bestFit="1" customWidth="1"/>
    <col min="40" max="40" width="3.50390625" style="19" bestFit="1" customWidth="1"/>
    <col min="41" max="41" width="6.875" style="19" bestFit="1" customWidth="1"/>
    <col min="42" max="42" width="3.50390625" style="19" bestFit="1" customWidth="1"/>
    <col min="43" max="43" width="7.375" style="19" bestFit="1" customWidth="1"/>
    <col min="44" max="44" width="3.50390625" style="19" bestFit="1" customWidth="1"/>
    <col min="45" max="45" width="9.00390625" style="19" bestFit="1" customWidth="1"/>
    <col min="46" max="46" width="3.50390625" style="19" bestFit="1" customWidth="1"/>
    <col min="47" max="16384" width="11.00390625" style="19" customWidth="1"/>
  </cols>
  <sheetData>
    <row r="1" spans="1:46" ht="16.5" thickBot="1">
      <c r="A1" s="35" t="s">
        <v>3</v>
      </c>
      <c r="B1" s="36" t="s">
        <v>14</v>
      </c>
      <c r="C1" s="35" t="s">
        <v>21</v>
      </c>
      <c r="D1" s="36" t="s">
        <v>14</v>
      </c>
      <c r="E1" s="35" t="s">
        <v>40</v>
      </c>
      <c r="F1" s="36" t="s">
        <v>14</v>
      </c>
      <c r="G1" s="35" t="s">
        <v>27</v>
      </c>
      <c r="H1" s="36" t="s">
        <v>14</v>
      </c>
      <c r="I1" s="35" t="s">
        <v>41</v>
      </c>
      <c r="J1" s="36" t="s">
        <v>14</v>
      </c>
      <c r="K1" s="35" t="s">
        <v>38</v>
      </c>
      <c r="L1" s="36" t="s">
        <v>14</v>
      </c>
      <c r="M1" s="35" t="s">
        <v>42</v>
      </c>
      <c r="N1" s="36" t="s">
        <v>14</v>
      </c>
      <c r="O1" s="37" t="s">
        <v>4</v>
      </c>
      <c r="P1" s="36" t="s">
        <v>14</v>
      </c>
      <c r="Q1" s="38" t="s">
        <v>6</v>
      </c>
      <c r="R1" s="36" t="s">
        <v>14</v>
      </c>
      <c r="S1" s="38" t="s">
        <v>23</v>
      </c>
      <c r="T1" s="36" t="s">
        <v>14</v>
      </c>
      <c r="U1" s="38" t="s">
        <v>34</v>
      </c>
      <c r="V1" s="36" t="s">
        <v>14</v>
      </c>
      <c r="W1" s="38" t="s">
        <v>43</v>
      </c>
      <c r="X1" s="36" t="s">
        <v>14</v>
      </c>
      <c r="Y1" s="38" t="s">
        <v>35</v>
      </c>
      <c r="Z1" s="36" t="s">
        <v>14</v>
      </c>
      <c r="AA1" s="38" t="s">
        <v>44</v>
      </c>
      <c r="AB1" s="36" t="s">
        <v>14</v>
      </c>
      <c r="AC1" s="39" t="s">
        <v>28</v>
      </c>
      <c r="AD1" s="36" t="s">
        <v>14</v>
      </c>
      <c r="AE1" s="39" t="s">
        <v>36</v>
      </c>
      <c r="AF1" s="36" t="s">
        <v>14</v>
      </c>
      <c r="AG1" s="39" t="s">
        <v>29</v>
      </c>
      <c r="AH1" s="36" t="s">
        <v>14</v>
      </c>
      <c r="AI1" s="39" t="s">
        <v>30</v>
      </c>
      <c r="AJ1" s="36" t="s">
        <v>14</v>
      </c>
      <c r="AK1" s="39" t="s">
        <v>31</v>
      </c>
      <c r="AL1" s="36" t="s">
        <v>14</v>
      </c>
      <c r="AM1" s="39" t="s">
        <v>32</v>
      </c>
      <c r="AN1" s="36" t="s">
        <v>14</v>
      </c>
      <c r="AO1" s="39" t="s">
        <v>33</v>
      </c>
      <c r="AP1" s="36" t="s">
        <v>14</v>
      </c>
      <c r="AQ1" s="39" t="s">
        <v>37</v>
      </c>
      <c r="AR1" s="36" t="s">
        <v>14</v>
      </c>
      <c r="AS1" s="38" t="s">
        <v>24</v>
      </c>
      <c r="AT1" s="36" t="s">
        <v>14</v>
      </c>
    </row>
    <row r="2" spans="1:46" s="24" customFormat="1" ht="16.5" thickTop="1">
      <c r="A2" s="20">
        <v>0</v>
      </c>
      <c r="B2" s="32">
        <v>25</v>
      </c>
      <c r="C2" s="20">
        <v>0</v>
      </c>
      <c r="D2" s="32">
        <v>25</v>
      </c>
      <c r="E2" s="20">
        <v>0</v>
      </c>
      <c r="F2" s="32">
        <v>25</v>
      </c>
      <c r="G2" s="20">
        <v>0</v>
      </c>
      <c r="H2" s="32">
        <v>25</v>
      </c>
      <c r="I2" s="20">
        <v>0</v>
      </c>
      <c r="J2" s="32">
        <v>25</v>
      </c>
      <c r="K2" s="20">
        <v>0</v>
      </c>
      <c r="L2" s="32">
        <v>25</v>
      </c>
      <c r="M2" s="20">
        <v>0</v>
      </c>
      <c r="N2" s="32">
        <v>25</v>
      </c>
      <c r="O2" s="33">
        <v>0</v>
      </c>
      <c r="P2" s="32">
        <v>25</v>
      </c>
      <c r="Q2" s="33">
        <v>0</v>
      </c>
      <c r="R2" s="32">
        <v>25</v>
      </c>
      <c r="S2" s="33">
        <v>0</v>
      </c>
      <c r="T2" s="32">
        <v>25</v>
      </c>
      <c r="U2" s="33">
        <v>0</v>
      </c>
      <c r="V2" s="32">
        <v>25</v>
      </c>
      <c r="W2" s="33">
        <v>0</v>
      </c>
      <c r="X2" s="32">
        <v>25</v>
      </c>
      <c r="Y2" s="33">
        <v>0</v>
      </c>
      <c r="Z2" s="32">
        <v>25</v>
      </c>
      <c r="AA2" s="33">
        <v>0</v>
      </c>
      <c r="AB2" s="32">
        <v>25</v>
      </c>
      <c r="AC2" s="34">
        <v>0</v>
      </c>
      <c r="AD2" s="32">
        <v>1</v>
      </c>
      <c r="AE2" s="34">
        <v>0</v>
      </c>
      <c r="AF2" s="32">
        <v>1</v>
      </c>
      <c r="AG2" s="34">
        <v>0</v>
      </c>
      <c r="AH2" s="32">
        <v>1</v>
      </c>
      <c r="AI2" s="34">
        <v>0</v>
      </c>
      <c r="AJ2" s="32">
        <v>1</v>
      </c>
      <c r="AK2" s="34">
        <v>0</v>
      </c>
      <c r="AL2" s="32">
        <v>1</v>
      </c>
      <c r="AM2" s="34">
        <v>0</v>
      </c>
      <c r="AN2" s="32">
        <v>1</v>
      </c>
      <c r="AO2" s="34">
        <v>0</v>
      </c>
      <c r="AP2" s="32">
        <v>1</v>
      </c>
      <c r="AQ2" s="34">
        <v>0</v>
      </c>
      <c r="AR2" s="32">
        <v>1</v>
      </c>
      <c r="AS2" s="33">
        <v>0</v>
      </c>
      <c r="AT2" s="32">
        <v>25</v>
      </c>
    </row>
    <row r="3" spans="1:46" ht="15.75">
      <c r="A3" s="21">
        <v>67</v>
      </c>
      <c r="B3" s="30">
        <v>25</v>
      </c>
      <c r="C3" s="21">
        <v>76</v>
      </c>
      <c r="D3" s="30">
        <v>25</v>
      </c>
      <c r="E3" s="21">
        <v>98</v>
      </c>
      <c r="F3" s="30">
        <v>25</v>
      </c>
      <c r="G3" s="21">
        <v>81</v>
      </c>
      <c r="H3" s="30">
        <v>25</v>
      </c>
      <c r="I3" s="21">
        <v>93</v>
      </c>
      <c r="J3" s="30">
        <v>25</v>
      </c>
      <c r="K3" s="21">
        <v>119</v>
      </c>
      <c r="L3" s="30">
        <v>25</v>
      </c>
      <c r="M3" s="21">
        <v>186</v>
      </c>
      <c r="N3" s="30">
        <v>25</v>
      </c>
      <c r="O3" s="22">
        <v>460</v>
      </c>
      <c r="P3" s="30">
        <v>25</v>
      </c>
      <c r="Q3" s="22">
        <v>1200</v>
      </c>
      <c r="R3" s="30">
        <v>25</v>
      </c>
      <c r="S3" s="22">
        <v>3050</v>
      </c>
      <c r="T3" s="30">
        <v>25</v>
      </c>
      <c r="U3" s="22">
        <v>7100</v>
      </c>
      <c r="V3" s="30">
        <v>25</v>
      </c>
      <c r="W3" s="22">
        <v>10000</v>
      </c>
      <c r="X3" s="30">
        <v>25</v>
      </c>
      <c r="Y3" s="22">
        <v>10500</v>
      </c>
      <c r="Z3" s="30">
        <v>25</v>
      </c>
      <c r="AA3" s="22">
        <v>15300</v>
      </c>
      <c r="AB3" s="30">
        <v>25</v>
      </c>
      <c r="AC3" s="31">
        <v>260</v>
      </c>
      <c r="AD3" s="30">
        <v>2</v>
      </c>
      <c r="AE3" s="31">
        <v>580</v>
      </c>
      <c r="AF3" s="30">
        <v>2</v>
      </c>
      <c r="AG3" s="31">
        <v>90</v>
      </c>
      <c r="AH3" s="30">
        <v>2</v>
      </c>
      <c r="AI3" s="31">
        <v>100</v>
      </c>
      <c r="AJ3" s="30">
        <v>2</v>
      </c>
      <c r="AK3" s="31">
        <v>400</v>
      </c>
      <c r="AL3" s="30">
        <v>2</v>
      </c>
      <c r="AM3" s="31">
        <v>700</v>
      </c>
      <c r="AN3" s="30">
        <v>2</v>
      </c>
      <c r="AO3" s="31">
        <v>700</v>
      </c>
      <c r="AP3" s="30">
        <v>2</v>
      </c>
      <c r="AQ3" s="31">
        <v>600</v>
      </c>
      <c r="AR3" s="30">
        <v>2</v>
      </c>
      <c r="AS3" s="22">
        <v>4000</v>
      </c>
      <c r="AT3" s="30">
        <v>25</v>
      </c>
    </row>
    <row r="4" spans="1:46" ht="15.75">
      <c r="A4" s="21">
        <v>68</v>
      </c>
      <c r="B4" s="30">
        <v>24</v>
      </c>
      <c r="C4" s="21">
        <v>77</v>
      </c>
      <c r="D4" s="30">
        <v>24</v>
      </c>
      <c r="E4" s="21">
        <v>99</v>
      </c>
      <c r="F4" s="30">
        <v>24</v>
      </c>
      <c r="G4" s="21">
        <v>82</v>
      </c>
      <c r="H4" s="30">
        <v>24</v>
      </c>
      <c r="I4" s="21">
        <v>94</v>
      </c>
      <c r="J4" s="30">
        <v>24</v>
      </c>
      <c r="K4" s="21">
        <v>120</v>
      </c>
      <c r="L4" s="30">
        <v>24</v>
      </c>
      <c r="M4" s="21">
        <v>187</v>
      </c>
      <c r="N4" s="30">
        <v>24</v>
      </c>
      <c r="O4" s="22">
        <v>461</v>
      </c>
      <c r="P4" s="30">
        <v>24</v>
      </c>
      <c r="Q4" s="22">
        <v>1201</v>
      </c>
      <c r="R4" s="30">
        <v>24</v>
      </c>
      <c r="S4" s="22">
        <v>3051</v>
      </c>
      <c r="T4" s="30">
        <v>24</v>
      </c>
      <c r="U4" s="22">
        <v>7101</v>
      </c>
      <c r="V4" s="30">
        <v>24</v>
      </c>
      <c r="W4" s="22">
        <v>10001</v>
      </c>
      <c r="X4" s="30">
        <v>24</v>
      </c>
      <c r="Y4" s="22">
        <v>10501</v>
      </c>
      <c r="Z4" s="30">
        <v>24</v>
      </c>
      <c r="AA4" s="22">
        <v>15301</v>
      </c>
      <c r="AB4" s="30">
        <v>24</v>
      </c>
      <c r="AC4" s="31"/>
      <c r="AD4" s="30"/>
      <c r="AE4" s="31"/>
      <c r="AF4" s="30"/>
      <c r="AG4" s="31"/>
      <c r="AH4" s="30"/>
      <c r="AI4" s="31"/>
      <c r="AJ4" s="30"/>
      <c r="AK4" s="31"/>
      <c r="AL4" s="30"/>
      <c r="AM4" s="31"/>
      <c r="AN4" s="30"/>
      <c r="AO4" s="31"/>
      <c r="AP4" s="30"/>
      <c r="AQ4" s="31"/>
      <c r="AR4" s="30"/>
      <c r="AS4" s="22">
        <v>4001</v>
      </c>
      <c r="AT4" s="30">
        <v>24</v>
      </c>
    </row>
    <row r="5" spans="1:46" ht="15.75">
      <c r="A5" s="21">
        <v>69</v>
      </c>
      <c r="B5" s="30">
        <v>24</v>
      </c>
      <c r="C5" s="21">
        <v>78</v>
      </c>
      <c r="D5" s="30">
        <v>24</v>
      </c>
      <c r="E5" s="21">
        <v>100</v>
      </c>
      <c r="F5" s="30">
        <v>24</v>
      </c>
      <c r="G5" s="21">
        <v>84</v>
      </c>
      <c r="H5" s="30">
        <v>24</v>
      </c>
      <c r="I5" s="21">
        <v>96</v>
      </c>
      <c r="J5" s="30">
        <v>24</v>
      </c>
      <c r="K5" s="21">
        <v>123</v>
      </c>
      <c r="L5" s="30">
        <v>24</v>
      </c>
      <c r="M5" s="21">
        <v>190</v>
      </c>
      <c r="N5" s="30">
        <v>24</v>
      </c>
      <c r="O5" s="22">
        <v>480</v>
      </c>
      <c r="P5" s="30">
        <v>24</v>
      </c>
      <c r="Q5" s="22">
        <v>1220</v>
      </c>
      <c r="R5" s="30">
        <v>24</v>
      </c>
      <c r="S5" s="22">
        <v>3090</v>
      </c>
      <c r="T5" s="30">
        <v>24</v>
      </c>
      <c r="U5" s="22">
        <v>7200</v>
      </c>
      <c r="V5" s="30">
        <v>24</v>
      </c>
      <c r="W5" s="22">
        <v>10300</v>
      </c>
      <c r="X5" s="30">
        <v>24</v>
      </c>
      <c r="Y5" s="22">
        <v>11100</v>
      </c>
      <c r="Z5" s="30">
        <v>24</v>
      </c>
      <c r="AA5" s="22">
        <v>16000</v>
      </c>
      <c r="AB5" s="30">
        <v>24</v>
      </c>
      <c r="AC5" s="31">
        <v>270</v>
      </c>
      <c r="AD5" s="30">
        <v>3</v>
      </c>
      <c r="AE5" s="31">
        <v>600</v>
      </c>
      <c r="AF5" s="30">
        <v>3</v>
      </c>
      <c r="AG5" s="31"/>
      <c r="AH5" s="30">
        <v>3</v>
      </c>
      <c r="AI5" s="31"/>
      <c r="AJ5" s="30">
        <v>3</v>
      </c>
      <c r="AK5" s="31">
        <v>420</v>
      </c>
      <c r="AL5" s="30">
        <v>3</v>
      </c>
      <c r="AM5" s="31">
        <v>800</v>
      </c>
      <c r="AN5" s="30">
        <v>3</v>
      </c>
      <c r="AO5" s="31">
        <v>800</v>
      </c>
      <c r="AP5" s="30">
        <v>3</v>
      </c>
      <c r="AQ5" s="31">
        <v>700</v>
      </c>
      <c r="AR5" s="30">
        <v>3</v>
      </c>
      <c r="AS5" s="22">
        <v>4200</v>
      </c>
      <c r="AT5" s="30">
        <v>24</v>
      </c>
    </row>
    <row r="6" spans="1:46" ht="15.75">
      <c r="A6" s="21"/>
      <c r="B6" s="30">
        <v>23</v>
      </c>
      <c r="C6" s="21">
        <v>79</v>
      </c>
      <c r="D6" s="30">
        <v>23</v>
      </c>
      <c r="E6" s="21">
        <v>101</v>
      </c>
      <c r="F6" s="30">
        <v>23</v>
      </c>
      <c r="G6" s="21">
        <v>85</v>
      </c>
      <c r="H6" s="30">
        <v>23</v>
      </c>
      <c r="I6" s="21">
        <v>97</v>
      </c>
      <c r="J6" s="30">
        <v>23</v>
      </c>
      <c r="K6" s="21">
        <v>124</v>
      </c>
      <c r="L6" s="30">
        <v>23</v>
      </c>
      <c r="M6" s="21">
        <v>191</v>
      </c>
      <c r="N6" s="30">
        <v>23</v>
      </c>
      <c r="O6" s="22">
        <v>481</v>
      </c>
      <c r="P6" s="30">
        <v>23</v>
      </c>
      <c r="Q6" s="22">
        <v>1221</v>
      </c>
      <c r="R6" s="30">
        <v>23</v>
      </c>
      <c r="S6" s="22">
        <v>3091</v>
      </c>
      <c r="T6" s="30">
        <v>23</v>
      </c>
      <c r="U6" s="22">
        <v>7201</v>
      </c>
      <c r="V6" s="30">
        <v>23</v>
      </c>
      <c r="W6" s="22">
        <v>10301</v>
      </c>
      <c r="X6" s="30">
        <v>23</v>
      </c>
      <c r="Y6" s="22">
        <v>11101</v>
      </c>
      <c r="Z6" s="30">
        <v>23</v>
      </c>
      <c r="AA6" s="22">
        <v>16001</v>
      </c>
      <c r="AB6" s="30">
        <v>23</v>
      </c>
      <c r="AC6" s="31"/>
      <c r="AD6" s="30"/>
      <c r="AE6" s="31"/>
      <c r="AF6" s="30"/>
      <c r="AG6" s="31"/>
      <c r="AH6" s="30"/>
      <c r="AI6" s="31"/>
      <c r="AJ6" s="30"/>
      <c r="AK6" s="31"/>
      <c r="AL6" s="30"/>
      <c r="AM6" s="31"/>
      <c r="AN6" s="30"/>
      <c r="AO6" s="31"/>
      <c r="AP6" s="30"/>
      <c r="AQ6" s="31"/>
      <c r="AR6" s="30"/>
      <c r="AS6" s="22">
        <v>4201</v>
      </c>
      <c r="AT6" s="30">
        <v>23</v>
      </c>
    </row>
    <row r="7" spans="1:46" ht="15.75">
      <c r="A7" s="21">
        <v>70</v>
      </c>
      <c r="B7" s="30">
        <v>23</v>
      </c>
      <c r="C7" s="21">
        <v>80</v>
      </c>
      <c r="D7" s="30">
        <v>23</v>
      </c>
      <c r="E7" s="21">
        <v>102</v>
      </c>
      <c r="F7" s="30">
        <v>23</v>
      </c>
      <c r="G7" s="21">
        <v>87</v>
      </c>
      <c r="H7" s="30">
        <v>23</v>
      </c>
      <c r="I7" s="21">
        <v>99</v>
      </c>
      <c r="J7" s="30">
        <v>23</v>
      </c>
      <c r="K7" s="21">
        <v>127</v>
      </c>
      <c r="L7" s="30">
        <v>23</v>
      </c>
      <c r="M7" s="21">
        <v>194</v>
      </c>
      <c r="N7" s="30">
        <v>23</v>
      </c>
      <c r="O7" s="22">
        <v>500</v>
      </c>
      <c r="P7" s="30">
        <v>23</v>
      </c>
      <c r="Q7" s="22">
        <v>1240</v>
      </c>
      <c r="R7" s="30">
        <v>23</v>
      </c>
      <c r="S7" s="22">
        <v>3130</v>
      </c>
      <c r="T7" s="30">
        <v>23</v>
      </c>
      <c r="U7" s="22">
        <v>7300</v>
      </c>
      <c r="V7" s="30">
        <v>23</v>
      </c>
      <c r="W7" s="22">
        <v>11000</v>
      </c>
      <c r="X7" s="30">
        <v>23</v>
      </c>
      <c r="Y7" s="22">
        <v>11300</v>
      </c>
      <c r="Z7" s="30">
        <v>23</v>
      </c>
      <c r="AA7" s="22">
        <v>16300</v>
      </c>
      <c r="AB7" s="30">
        <v>23</v>
      </c>
      <c r="AC7" s="31">
        <v>280</v>
      </c>
      <c r="AD7" s="30">
        <v>4</v>
      </c>
      <c r="AE7" s="31">
        <v>620</v>
      </c>
      <c r="AF7" s="30">
        <v>4</v>
      </c>
      <c r="AG7" s="31"/>
      <c r="AH7" s="30">
        <v>4</v>
      </c>
      <c r="AI7" s="31"/>
      <c r="AJ7" s="30">
        <v>4</v>
      </c>
      <c r="AK7" s="31">
        <v>440</v>
      </c>
      <c r="AL7" s="30">
        <v>4</v>
      </c>
      <c r="AM7" s="31">
        <v>900</v>
      </c>
      <c r="AN7" s="30">
        <v>4</v>
      </c>
      <c r="AO7" s="31">
        <v>900</v>
      </c>
      <c r="AP7" s="30">
        <v>4</v>
      </c>
      <c r="AQ7" s="31">
        <v>800</v>
      </c>
      <c r="AR7" s="30">
        <v>4</v>
      </c>
      <c r="AS7" s="22">
        <v>4400</v>
      </c>
      <c r="AT7" s="30">
        <v>23</v>
      </c>
    </row>
    <row r="8" spans="1:46" ht="15.75">
      <c r="A8" s="21"/>
      <c r="B8" s="30">
        <v>22</v>
      </c>
      <c r="C8" s="21">
        <v>81</v>
      </c>
      <c r="D8" s="30">
        <v>22</v>
      </c>
      <c r="E8" s="21">
        <v>103</v>
      </c>
      <c r="F8" s="30">
        <v>22</v>
      </c>
      <c r="G8" s="21">
        <v>88</v>
      </c>
      <c r="H8" s="30">
        <v>22</v>
      </c>
      <c r="I8" s="21">
        <v>100</v>
      </c>
      <c r="J8" s="30">
        <v>22</v>
      </c>
      <c r="K8" s="21">
        <v>128</v>
      </c>
      <c r="L8" s="30">
        <v>22</v>
      </c>
      <c r="M8" s="21">
        <v>195</v>
      </c>
      <c r="N8" s="30">
        <v>22</v>
      </c>
      <c r="O8" s="22">
        <v>501</v>
      </c>
      <c r="P8" s="30">
        <v>22</v>
      </c>
      <c r="Q8" s="22">
        <v>1241</v>
      </c>
      <c r="R8" s="30">
        <v>22</v>
      </c>
      <c r="S8" s="22">
        <v>3131</v>
      </c>
      <c r="T8" s="30">
        <v>22</v>
      </c>
      <c r="U8" s="22">
        <v>7301</v>
      </c>
      <c r="V8" s="30">
        <v>22</v>
      </c>
      <c r="W8" s="22">
        <v>11001</v>
      </c>
      <c r="X8" s="30">
        <v>22</v>
      </c>
      <c r="Y8" s="22">
        <v>11301</v>
      </c>
      <c r="Z8" s="30">
        <v>22</v>
      </c>
      <c r="AA8" s="22">
        <v>16301</v>
      </c>
      <c r="AB8" s="30">
        <v>22</v>
      </c>
      <c r="AC8" s="31"/>
      <c r="AD8" s="30"/>
      <c r="AE8" s="31"/>
      <c r="AF8" s="30"/>
      <c r="AG8" s="31"/>
      <c r="AH8" s="30"/>
      <c r="AI8" s="31"/>
      <c r="AJ8" s="30"/>
      <c r="AK8" s="31"/>
      <c r="AL8" s="30"/>
      <c r="AM8" s="31"/>
      <c r="AN8" s="30"/>
      <c r="AO8" s="31"/>
      <c r="AP8" s="30"/>
      <c r="AQ8" s="31"/>
      <c r="AR8" s="30"/>
      <c r="AS8" s="22">
        <v>4401</v>
      </c>
      <c r="AT8" s="30">
        <v>22</v>
      </c>
    </row>
    <row r="9" spans="1:46" ht="15.75">
      <c r="A9" s="21">
        <v>71</v>
      </c>
      <c r="B9" s="30">
        <v>22</v>
      </c>
      <c r="C9" s="21"/>
      <c r="D9" s="30">
        <v>22</v>
      </c>
      <c r="E9" s="21">
        <v>104</v>
      </c>
      <c r="F9" s="30">
        <v>22</v>
      </c>
      <c r="G9" s="21">
        <v>90</v>
      </c>
      <c r="H9" s="30">
        <v>22</v>
      </c>
      <c r="I9" s="21">
        <v>102</v>
      </c>
      <c r="J9" s="30">
        <v>22</v>
      </c>
      <c r="K9" s="21">
        <v>131</v>
      </c>
      <c r="L9" s="30">
        <v>22</v>
      </c>
      <c r="M9" s="21">
        <v>198</v>
      </c>
      <c r="N9" s="30">
        <v>22</v>
      </c>
      <c r="O9" s="22">
        <v>520</v>
      </c>
      <c r="P9" s="30">
        <v>22</v>
      </c>
      <c r="Q9" s="22">
        <v>1260</v>
      </c>
      <c r="R9" s="30">
        <v>22</v>
      </c>
      <c r="S9" s="22">
        <v>3170</v>
      </c>
      <c r="T9" s="30">
        <v>22</v>
      </c>
      <c r="U9" s="22">
        <v>7400</v>
      </c>
      <c r="V9" s="30">
        <v>22</v>
      </c>
      <c r="W9" s="22">
        <v>10300</v>
      </c>
      <c r="X9" s="30">
        <v>22</v>
      </c>
      <c r="Y9" s="22">
        <v>11500</v>
      </c>
      <c r="Z9" s="30">
        <v>22</v>
      </c>
      <c r="AA9" s="22">
        <v>17000</v>
      </c>
      <c r="AB9" s="30">
        <v>22</v>
      </c>
      <c r="AC9" s="31">
        <v>290</v>
      </c>
      <c r="AD9" s="30">
        <v>5</v>
      </c>
      <c r="AE9" s="31">
        <v>640</v>
      </c>
      <c r="AF9" s="30">
        <v>5</v>
      </c>
      <c r="AG9" s="31">
        <v>100</v>
      </c>
      <c r="AH9" s="30">
        <v>5</v>
      </c>
      <c r="AI9" s="31">
        <v>120</v>
      </c>
      <c r="AJ9" s="30">
        <v>5</v>
      </c>
      <c r="AK9" s="31">
        <v>460</v>
      </c>
      <c r="AL9" s="30">
        <v>5</v>
      </c>
      <c r="AM9" s="31">
        <v>1000</v>
      </c>
      <c r="AN9" s="30">
        <v>5</v>
      </c>
      <c r="AO9" s="31">
        <v>1000</v>
      </c>
      <c r="AP9" s="30">
        <v>5</v>
      </c>
      <c r="AQ9" s="31">
        <v>900</v>
      </c>
      <c r="AR9" s="30">
        <v>5</v>
      </c>
      <c r="AS9" s="22">
        <v>5000</v>
      </c>
      <c r="AT9" s="30">
        <v>22</v>
      </c>
    </row>
    <row r="10" spans="1:46" ht="15.75">
      <c r="A10" s="21"/>
      <c r="B10" s="30">
        <v>21</v>
      </c>
      <c r="C10" s="21">
        <v>82</v>
      </c>
      <c r="D10" s="30">
        <v>21</v>
      </c>
      <c r="E10" s="21">
        <v>105</v>
      </c>
      <c r="F10" s="30">
        <v>21</v>
      </c>
      <c r="G10" s="21">
        <v>91</v>
      </c>
      <c r="H10" s="30">
        <v>21</v>
      </c>
      <c r="I10" s="21">
        <v>103</v>
      </c>
      <c r="J10" s="30">
        <v>21</v>
      </c>
      <c r="K10" s="21">
        <v>132</v>
      </c>
      <c r="L10" s="30">
        <v>21</v>
      </c>
      <c r="M10" s="21">
        <v>199</v>
      </c>
      <c r="N10" s="30">
        <v>21</v>
      </c>
      <c r="O10" s="22">
        <v>521</v>
      </c>
      <c r="P10" s="30">
        <v>21</v>
      </c>
      <c r="Q10" s="22">
        <v>1261</v>
      </c>
      <c r="R10" s="30">
        <v>21</v>
      </c>
      <c r="S10" s="22">
        <v>3171</v>
      </c>
      <c r="T10" s="30">
        <v>21</v>
      </c>
      <c r="U10" s="22">
        <v>7401</v>
      </c>
      <c r="V10" s="30">
        <v>21</v>
      </c>
      <c r="W10" s="22">
        <v>10301</v>
      </c>
      <c r="X10" s="30">
        <v>21</v>
      </c>
      <c r="Y10" s="22">
        <v>11501</v>
      </c>
      <c r="Z10" s="30">
        <v>21</v>
      </c>
      <c r="AA10" s="22">
        <v>17001</v>
      </c>
      <c r="AB10" s="30">
        <v>21</v>
      </c>
      <c r="AC10" s="31"/>
      <c r="AD10" s="30"/>
      <c r="AE10" s="31"/>
      <c r="AF10" s="30"/>
      <c r="AG10" s="31"/>
      <c r="AH10" s="30"/>
      <c r="AI10" s="31"/>
      <c r="AJ10" s="30"/>
      <c r="AK10" s="31"/>
      <c r="AL10" s="30"/>
      <c r="AM10" s="31"/>
      <c r="AN10" s="30"/>
      <c r="AO10" s="31"/>
      <c r="AP10" s="30"/>
      <c r="AQ10" s="31"/>
      <c r="AR10" s="30"/>
      <c r="AS10" s="22">
        <v>5001</v>
      </c>
      <c r="AT10" s="30">
        <v>21</v>
      </c>
    </row>
    <row r="11" spans="1:46" ht="15.75">
      <c r="A11" s="21">
        <v>72</v>
      </c>
      <c r="B11" s="30">
        <v>21</v>
      </c>
      <c r="C11" s="21"/>
      <c r="D11" s="30">
        <v>21</v>
      </c>
      <c r="E11" s="21">
        <v>106</v>
      </c>
      <c r="F11" s="30">
        <v>21</v>
      </c>
      <c r="G11" s="21">
        <v>94</v>
      </c>
      <c r="H11" s="30">
        <v>21</v>
      </c>
      <c r="I11" s="21">
        <v>105</v>
      </c>
      <c r="J11" s="30">
        <v>21</v>
      </c>
      <c r="K11" s="21">
        <v>135</v>
      </c>
      <c r="L11" s="30">
        <v>21</v>
      </c>
      <c r="M11" s="21">
        <v>201</v>
      </c>
      <c r="N11" s="30">
        <v>21</v>
      </c>
      <c r="O11" s="22">
        <v>540</v>
      </c>
      <c r="P11" s="30">
        <v>21</v>
      </c>
      <c r="Q11" s="22">
        <v>1280</v>
      </c>
      <c r="R11" s="30">
        <v>21</v>
      </c>
      <c r="S11" s="22">
        <v>3210</v>
      </c>
      <c r="T11" s="30">
        <v>21</v>
      </c>
      <c r="U11" s="22">
        <v>7500</v>
      </c>
      <c r="V11" s="30">
        <v>21</v>
      </c>
      <c r="W11" s="22">
        <v>12000</v>
      </c>
      <c r="X11" s="30">
        <v>21</v>
      </c>
      <c r="Y11" s="22">
        <v>12100</v>
      </c>
      <c r="Z11" s="30">
        <v>21</v>
      </c>
      <c r="AA11" s="22">
        <v>17300</v>
      </c>
      <c r="AB11" s="30">
        <v>21</v>
      </c>
      <c r="AC11" s="31">
        <v>300</v>
      </c>
      <c r="AD11" s="30">
        <v>6</v>
      </c>
      <c r="AE11" s="31">
        <v>660</v>
      </c>
      <c r="AF11" s="30">
        <v>6</v>
      </c>
      <c r="AG11" s="31"/>
      <c r="AH11" s="30">
        <v>6</v>
      </c>
      <c r="AI11" s="31"/>
      <c r="AJ11" s="30">
        <v>6</v>
      </c>
      <c r="AK11" s="31">
        <v>480</v>
      </c>
      <c r="AL11" s="30">
        <v>6</v>
      </c>
      <c r="AM11" s="31">
        <v>1100</v>
      </c>
      <c r="AN11" s="30">
        <v>6</v>
      </c>
      <c r="AO11" s="31">
        <v>1100</v>
      </c>
      <c r="AP11" s="30">
        <v>6</v>
      </c>
      <c r="AQ11" s="31">
        <v>1000</v>
      </c>
      <c r="AR11" s="30">
        <v>6</v>
      </c>
      <c r="AS11" s="22">
        <v>5150</v>
      </c>
      <c r="AT11" s="30">
        <v>21</v>
      </c>
    </row>
    <row r="12" spans="1:46" ht="15.75">
      <c r="A12" s="21"/>
      <c r="B12" s="30">
        <v>20</v>
      </c>
      <c r="C12" s="21">
        <v>83</v>
      </c>
      <c r="D12" s="30">
        <v>20</v>
      </c>
      <c r="E12" s="21">
        <v>107</v>
      </c>
      <c r="F12" s="30">
        <v>20</v>
      </c>
      <c r="G12" s="21">
        <v>95</v>
      </c>
      <c r="H12" s="30">
        <v>20</v>
      </c>
      <c r="I12" s="21">
        <v>106</v>
      </c>
      <c r="J12" s="30">
        <v>20</v>
      </c>
      <c r="K12" s="21">
        <v>136</v>
      </c>
      <c r="L12" s="30">
        <v>20</v>
      </c>
      <c r="M12" s="21">
        <v>202</v>
      </c>
      <c r="N12" s="30">
        <v>20</v>
      </c>
      <c r="O12" s="22">
        <v>541</v>
      </c>
      <c r="P12" s="30">
        <v>20</v>
      </c>
      <c r="Q12" s="22">
        <v>1281</v>
      </c>
      <c r="R12" s="30">
        <v>20</v>
      </c>
      <c r="S12" s="22">
        <v>3211</v>
      </c>
      <c r="T12" s="30">
        <v>20</v>
      </c>
      <c r="U12" s="22">
        <v>7501</v>
      </c>
      <c r="V12" s="30">
        <v>20</v>
      </c>
      <c r="W12" s="22">
        <v>12001</v>
      </c>
      <c r="X12" s="30">
        <v>20</v>
      </c>
      <c r="Y12" s="22">
        <v>12101</v>
      </c>
      <c r="Z12" s="30">
        <v>20</v>
      </c>
      <c r="AA12" s="22">
        <v>17301</v>
      </c>
      <c r="AB12" s="30">
        <v>20</v>
      </c>
      <c r="AC12" s="31"/>
      <c r="AD12" s="30"/>
      <c r="AE12" s="31"/>
      <c r="AF12" s="30"/>
      <c r="AG12" s="31"/>
      <c r="AH12" s="30"/>
      <c r="AI12" s="31"/>
      <c r="AJ12" s="30"/>
      <c r="AK12" s="31"/>
      <c r="AL12" s="30"/>
      <c r="AM12" s="31"/>
      <c r="AN12" s="30"/>
      <c r="AO12" s="31"/>
      <c r="AP12" s="30"/>
      <c r="AQ12" s="31"/>
      <c r="AR12" s="30"/>
      <c r="AS12" s="22">
        <v>5151</v>
      </c>
      <c r="AT12" s="30">
        <v>20</v>
      </c>
    </row>
    <row r="13" spans="1:46" ht="15.75">
      <c r="A13" s="21">
        <v>73</v>
      </c>
      <c r="B13" s="30">
        <v>20</v>
      </c>
      <c r="C13" s="21"/>
      <c r="D13" s="30">
        <v>20</v>
      </c>
      <c r="E13" s="21">
        <v>108</v>
      </c>
      <c r="F13" s="30">
        <v>20</v>
      </c>
      <c r="G13" s="21">
        <v>98</v>
      </c>
      <c r="H13" s="30">
        <v>20</v>
      </c>
      <c r="I13" s="21">
        <v>108</v>
      </c>
      <c r="J13" s="30">
        <v>20</v>
      </c>
      <c r="K13" s="21">
        <v>140</v>
      </c>
      <c r="L13" s="30">
        <v>20</v>
      </c>
      <c r="M13" s="21">
        <v>204</v>
      </c>
      <c r="N13" s="30">
        <v>20</v>
      </c>
      <c r="O13" s="22">
        <v>560</v>
      </c>
      <c r="P13" s="30">
        <v>20</v>
      </c>
      <c r="Q13" s="22">
        <v>1300</v>
      </c>
      <c r="R13" s="30">
        <v>20</v>
      </c>
      <c r="S13" s="22">
        <v>3240</v>
      </c>
      <c r="T13" s="30">
        <v>20</v>
      </c>
      <c r="U13" s="22">
        <v>8000</v>
      </c>
      <c r="V13" s="30">
        <v>20</v>
      </c>
      <c r="W13" s="22">
        <v>12150</v>
      </c>
      <c r="X13" s="30">
        <v>20</v>
      </c>
      <c r="Y13" s="22">
        <v>12300</v>
      </c>
      <c r="Z13" s="30">
        <v>20</v>
      </c>
      <c r="AA13" s="22">
        <v>18000</v>
      </c>
      <c r="AB13" s="30">
        <v>20</v>
      </c>
      <c r="AC13" s="31">
        <v>310</v>
      </c>
      <c r="AD13" s="30">
        <v>7</v>
      </c>
      <c r="AE13" s="31">
        <v>680</v>
      </c>
      <c r="AF13" s="30">
        <v>7</v>
      </c>
      <c r="AG13" s="31">
        <v>110</v>
      </c>
      <c r="AH13" s="30">
        <v>7</v>
      </c>
      <c r="AI13" s="31">
        <v>140</v>
      </c>
      <c r="AJ13" s="30">
        <v>7</v>
      </c>
      <c r="AK13" s="31">
        <v>500</v>
      </c>
      <c r="AL13" s="30">
        <v>7</v>
      </c>
      <c r="AM13" s="31">
        <v>1200</v>
      </c>
      <c r="AN13" s="30">
        <v>7</v>
      </c>
      <c r="AO13" s="31">
        <v>1200</v>
      </c>
      <c r="AP13" s="30">
        <v>7</v>
      </c>
      <c r="AQ13" s="31">
        <v>1100</v>
      </c>
      <c r="AR13" s="30">
        <v>7</v>
      </c>
      <c r="AS13" s="22">
        <v>5300</v>
      </c>
      <c r="AT13" s="30">
        <v>20</v>
      </c>
    </row>
    <row r="14" spans="1:46" ht="15.75">
      <c r="A14" s="21"/>
      <c r="B14" s="30">
        <v>19</v>
      </c>
      <c r="C14" s="21">
        <v>84</v>
      </c>
      <c r="D14" s="30">
        <v>19</v>
      </c>
      <c r="E14" s="21">
        <v>109</v>
      </c>
      <c r="F14" s="30">
        <v>19</v>
      </c>
      <c r="G14" s="21">
        <v>99</v>
      </c>
      <c r="H14" s="30">
        <v>19</v>
      </c>
      <c r="I14" s="21">
        <v>109</v>
      </c>
      <c r="J14" s="30">
        <v>19</v>
      </c>
      <c r="K14" s="21">
        <v>141</v>
      </c>
      <c r="L14" s="30">
        <v>19</v>
      </c>
      <c r="M14" s="21">
        <v>205</v>
      </c>
      <c r="N14" s="30">
        <v>19</v>
      </c>
      <c r="O14" s="22">
        <v>561</v>
      </c>
      <c r="P14" s="30">
        <v>19</v>
      </c>
      <c r="Q14" s="22">
        <v>1301</v>
      </c>
      <c r="R14" s="30">
        <v>19</v>
      </c>
      <c r="S14" s="22">
        <v>3241</v>
      </c>
      <c r="T14" s="30">
        <v>19</v>
      </c>
      <c r="U14" s="22">
        <v>8001</v>
      </c>
      <c r="V14" s="30">
        <v>19</v>
      </c>
      <c r="W14" s="22">
        <v>12151</v>
      </c>
      <c r="X14" s="30">
        <v>19</v>
      </c>
      <c r="Y14" s="22">
        <v>12301</v>
      </c>
      <c r="Z14" s="30">
        <v>19</v>
      </c>
      <c r="AA14" s="22">
        <v>18001</v>
      </c>
      <c r="AB14" s="30">
        <v>19</v>
      </c>
      <c r="AC14" s="31"/>
      <c r="AD14" s="30"/>
      <c r="AE14" s="31"/>
      <c r="AF14" s="30"/>
      <c r="AG14" s="31"/>
      <c r="AH14" s="30"/>
      <c r="AI14" s="31"/>
      <c r="AJ14" s="30"/>
      <c r="AK14" s="31"/>
      <c r="AL14" s="30"/>
      <c r="AM14" s="31"/>
      <c r="AN14" s="30"/>
      <c r="AO14" s="31"/>
      <c r="AP14" s="30"/>
      <c r="AQ14" s="31"/>
      <c r="AR14" s="30"/>
      <c r="AS14" s="22">
        <v>5301</v>
      </c>
      <c r="AT14" s="30">
        <v>19</v>
      </c>
    </row>
    <row r="15" spans="1:46" ht="15.75">
      <c r="A15" s="21">
        <v>74</v>
      </c>
      <c r="B15" s="30">
        <v>19</v>
      </c>
      <c r="C15" s="21"/>
      <c r="D15" s="30">
        <v>19</v>
      </c>
      <c r="E15" s="21">
        <v>110</v>
      </c>
      <c r="F15" s="30">
        <v>19</v>
      </c>
      <c r="G15" s="21">
        <v>102</v>
      </c>
      <c r="H15" s="30">
        <v>19</v>
      </c>
      <c r="I15" s="21">
        <v>111</v>
      </c>
      <c r="J15" s="30">
        <v>19</v>
      </c>
      <c r="K15" s="21">
        <v>145</v>
      </c>
      <c r="L15" s="30">
        <v>19</v>
      </c>
      <c r="M15" s="21">
        <v>207</v>
      </c>
      <c r="N15" s="30">
        <v>19</v>
      </c>
      <c r="O15" s="22">
        <v>580</v>
      </c>
      <c r="P15" s="30">
        <v>19</v>
      </c>
      <c r="Q15" s="22">
        <v>1330</v>
      </c>
      <c r="R15" s="30">
        <v>19</v>
      </c>
      <c r="S15" s="22">
        <v>3270</v>
      </c>
      <c r="T15" s="30">
        <v>19</v>
      </c>
      <c r="U15" s="22">
        <v>8100</v>
      </c>
      <c r="V15" s="30">
        <v>19</v>
      </c>
      <c r="W15" s="22">
        <v>12300</v>
      </c>
      <c r="X15" s="30">
        <v>19</v>
      </c>
      <c r="Y15" s="22">
        <v>12550</v>
      </c>
      <c r="Z15" s="30">
        <v>19</v>
      </c>
      <c r="AA15" s="22">
        <v>18300</v>
      </c>
      <c r="AB15" s="30">
        <v>19</v>
      </c>
      <c r="AC15" s="31">
        <v>320</v>
      </c>
      <c r="AD15" s="30">
        <v>8</v>
      </c>
      <c r="AE15" s="31">
        <v>700</v>
      </c>
      <c r="AF15" s="30">
        <v>8</v>
      </c>
      <c r="AG15" s="31"/>
      <c r="AH15" s="30">
        <v>8</v>
      </c>
      <c r="AI15" s="31"/>
      <c r="AJ15" s="30">
        <v>8</v>
      </c>
      <c r="AK15" s="31">
        <v>520</v>
      </c>
      <c r="AL15" s="30">
        <v>8</v>
      </c>
      <c r="AM15" s="31">
        <v>1300</v>
      </c>
      <c r="AN15" s="30">
        <v>8</v>
      </c>
      <c r="AO15" s="31">
        <v>1300</v>
      </c>
      <c r="AP15" s="30">
        <v>8</v>
      </c>
      <c r="AQ15" s="31">
        <v>1200</v>
      </c>
      <c r="AR15" s="30">
        <v>8</v>
      </c>
      <c r="AS15" s="22">
        <v>5450</v>
      </c>
      <c r="AT15" s="30">
        <v>19</v>
      </c>
    </row>
    <row r="16" spans="1:46" ht="15.75">
      <c r="A16" s="21"/>
      <c r="B16" s="30">
        <v>18</v>
      </c>
      <c r="C16" s="21">
        <v>85</v>
      </c>
      <c r="D16" s="30">
        <v>18</v>
      </c>
      <c r="E16" s="21">
        <v>111</v>
      </c>
      <c r="F16" s="30">
        <v>18</v>
      </c>
      <c r="G16" s="21">
        <v>103</v>
      </c>
      <c r="H16" s="30">
        <v>18</v>
      </c>
      <c r="I16" s="21">
        <v>112</v>
      </c>
      <c r="J16" s="30">
        <v>18</v>
      </c>
      <c r="K16" s="21">
        <v>146</v>
      </c>
      <c r="L16" s="30">
        <v>18</v>
      </c>
      <c r="M16" s="21">
        <v>208</v>
      </c>
      <c r="N16" s="30">
        <v>18</v>
      </c>
      <c r="O16" s="22">
        <v>581</v>
      </c>
      <c r="P16" s="30">
        <v>18</v>
      </c>
      <c r="Q16" s="22">
        <v>1331</v>
      </c>
      <c r="R16" s="30">
        <v>18</v>
      </c>
      <c r="S16" s="22">
        <v>3271</v>
      </c>
      <c r="T16" s="30">
        <v>18</v>
      </c>
      <c r="U16" s="22">
        <v>8101</v>
      </c>
      <c r="V16" s="30">
        <v>18</v>
      </c>
      <c r="W16" s="22">
        <v>12301</v>
      </c>
      <c r="X16" s="30">
        <v>18</v>
      </c>
      <c r="Y16" s="22">
        <v>12551</v>
      </c>
      <c r="Z16" s="30">
        <v>18</v>
      </c>
      <c r="AA16" s="22">
        <v>18301</v>
      </c>
      <c r="AB16" s="30">
        <v>18</v>
      </c>
      <c r="AC16" s="31"/>
      <c r="AD16" s="30"/>
      <c r="AE16" s="31"/>
      <c r="AF16" s="30"/>
      <c r="AG16" s="31"/>
      <c r="AH16" s="30"/>
      <c r="AI16" s="31"/>
      <c r="AJ16" s="30"/>
      <c r="AK16" s="31"/>
      <c r="AL16" s="30"/>
      <c r="AM16" s="31"/>
      <c r="AN16" s="30"/>
      <c r="AO16" s="31"/>
      <c r="AP16" s="30"/>
      <c r="AQ16" s="31"/>
      <c r="AR16" s="30"/>
      <c r="AS16" s="22">
        <v>5451</v>
      </c>
      <c r="AT16" s="30">
        <v>18</v>
      </c>
    </row>
    <row r="17" spans="1:46" ht="15.75">
      <c r="A17" s="21">
        <v>75</v>
      </c>
      <c r="B17" s="30">
        <v>18</v>
      </c>
      <c r="C17" s="21">
        <v>86</v>
      </c>
      <c r="D17" s="30">
        <v>18</v>
      </c>
      <c r="E17" s="21">
        <v>112</v>
      </c>
      <c r="F17" s="30">
        <v>18</v>
      </c>
      <c r="G17" s="21">
        <v>106</v>
      </c>
      <c r="H17" s="30">
        <v>18</v>
      </c>
      <c r="I17" s="21">
        <v>114</v>
      </c>
      <c r="J17" s="30">
        <v>18</v>
      </c>
      <c r="K17" s="21">
        <v>150</v>
      </c>
      <c r="L17" s="30">
        <v>18</v>
      </c>
      <c r="M17" s="21">
        <v>210</v>
      </c>
      <c r="N17" s="30">
        <v>18</v>
      </c>
      <c r="O17" s="22">
        <v>1000</v>
      </c>
      <c r="P17" s="30">
        <v>18</v>
      </c>
      <c r="Q17" s="22">
        <v>1360</v>
      </c>
      <c r="R17" s="30">
        <v>18</v>
      </c>
      <c r="S17" s="22">
        <v>3300</v>
      </c>
      <c r="T17" s="30">
        <v>18</v>
      </c>
      <c r="U17" s="22">
        <v>8200</v>
      </c>
      <c r="V17" s="30">
        <v>18</v>
      </c>
      <c r="W17" s="22">
        <v>12450</v>
      </c>
      <c r="X17" s="30">
        <v>18</v>
      </c>
      <c r="Y17" s="22">
        <v>13200</v>
      </c>
      <c r="Z17" s="30">
        <v>18</v>
      </c>
      <c r="AA17" s="22">
        <v>19000</v>
      </c>
      <c r="AB17" s="30">
        <v>18</v>
      </c>
      <c r="AC17" s="31">
        <v>330</v>
      </c>
      <c r="AD17" s="30">
        <v>9</v>
      </c>
      <c r="AE17" s="31">
        <v>720</v>
      </c>
      <c r="AF17" s="30">
        <v>9</v>
      </c>
      <c r="AG17" s="31">
        <v>115</v>
      </c>
      <c r="AH17" s="30">
        <v>9</v>
      </c>
      <c r="AI17" s="31">
        <v>160</v>
      </c>
      <c r="AJ17" s="30">
        <v>9</v>
      </c>
      <c r="AK17" s="31">
        <v>540</v>
      </c>
      <c r="AL17" s="30">
        <v>9</v>
      </c>
      <c r="AM17" s="31">
        <v>1400</v>
      </c>
      <c r="AN17" s="30">
        <v>9</v>
      </c>
      <c r="AO17" s="31">
        <v>1400</v>
      </c>
      <c r="AP17" s="30">
        <v>9</v>
      </c>
      <c r="AQ17" s="31">
        <v>1300</v>
      </c>
      <c r="AR17" s="30">
        <v>9</v>
      </c>
      <c r="AS17" s="22">
        <v>6000</v>
      </c>
      <c r="AT17" s="30">
        <v>18</v>
      </c>
    </row>
    <row r="18" spans="1:46" ht="15.75">
      <c r="A18" s="21"/>
      <c r="B18" s="30">
        <v>17</v>
      </c>
      <c r="C18" s="21">
        <v>87</v>
      </c>
      <c r="D18" s="30">
        <v>17</v>
      </c>
      <c r="E18" s="21">
        <v>113</v>
      </c>
      <c r="F18" s="30">
        <v>17</v>
      </c>
      <c r="G18" s="21">
        <v>107</v>
      </c>
      <c r="H18" s="30">
        <v>17</v>
      </c>
      <c r="I18" s="21">
        <v>115</v>
      </c>
      <c r="J18" s="30">
        <v>17</v>
      </c>
      <c r="K18" s="21">
        <v>151</v>
      </c>
      <c r="L18" s="30">
        <v>17</v>
      </c>
      <c r="M18" s="21">
        <v>211</v>
      </c>
      <c r="N18" s="30">
        <v>17</v>
      </c>
      <c r="O18" s="22">
        <v>1001</v>
      </c>
      <c r="P18" s="30">
        <v>17</v>
      </c>
      <c r="Q18" s="22">
        <v>1361</v>
      </c>
      <c r="R18" s="30">
        <v>17</v>
      </c>
      <c r="S18" s="22">
        <v>3301</v>
      </c>
      <c r="T18" s="30">
        <v>17</v>
      </c>
      <c r="U18" s="22">
        <v>8201</v>
      </c>
      <c r="V18" s="30">
        <v>17</v>
      </c>
      <c r="W18" s="22">
        <v>12451</v>
      </c>
      <c r="X18" s="30">
        <v>17</v>
      </c>
      <c r="Y18" s="22">
        <v>13201</v>
      </c>
      <c r="Z18" s="30">
        <v>17</v>
      </c>
      <c r="AA18" s="22">
        <v>19001</v>
      </c>
      <c r="AB18" s="30">
        <v>17</v>
      </c>
      <c r="AC18" s="31"/>
      <c r="AD18" s="30"/>
      <c r="AE18" s="31"/>
      <c r="AF18" s="30"/>
      <c r="AG18" s="31"/>
      <c r="AH18" s="30"/>
      <c r="AI18" s="31"/>
      <c r="AJ18" s="30"/>
      <c r="AK18" s="31"/>
      <c r="AL18" s="30"/>
      <c r="AM18" s="31"/>
      <c r="AN18" s="30"/>
      <c r="AO18" s="31"/>
      <c r="AP18" s="30"/>
      <c r="AQ18" s="31"/>
      <c r="AR18" s="30"/>
      <c r="AS18" s="22">
        <v>6001</v>
      </c>
      <c r="AT18" s="30">
        <v>17</v>
      </c>
    </row>
    <row r="19" spans="1:46" ht="15.75">
      <c r="A19" s="21">
        <v>76</v>
      </c>
      <c r="B19" s="30">
        <v>17</v>
      </c>
      <c r="C19" s="21">
        <v>88</v>
      </c>
      <c r="D19" s="30">
        <v>17</v>
      </c>
      <c r="E19" s="21">
        <v>114</v>
      </c>
      <c r="F19" s="30">
        <v>17</v>
      </c>
      <c r="G19" s="21">
        <v>110</v>
      </c>
      <c r="H19" s="30">
        <v>17</v>
      </c>
      <c r="I19" s="21">
        <v>118</v>
      </c>
      <c r="J19" s="30">
        <v>17</v>
      </c>
      <c r="K19" s="21">
        <v>155</v>
      </c>
      <c r="L19" s="30">
        <v>17</v>
      </c>
      <c r="M19" s="21">
        <v>213</v>
      </c>
      <c r="N19" s="30">
        <v>17</v>
      </c>
      <c r="O19" s="22">
        <v>1030</v>
      </c>
      <c r="P19" s="30">
        <v>17</v>
      </c>
      <c r="Q19" s="22">
        <v>1390</v>
      </c>
      <c r="R19" s="30">
        <v>17</v>
      </c>
      <c r="S19" s="22">
        <v>3350</v>
      </c>
      <c r="T19" s="30">
        <v>17</v>
      </c>
      <c r="U19" s="22">
        <v>8300</v>
      </c>
      <c r="V19" s="30">
        <v>17</v>
      </c>
      <c r="W19" s="22">
        <v>13000</v>
      </c>
      <c r="X19" s="30">
        <v>17</v>
      </c>
      <c r="Y19" s="22">
        <v>13450</v>
      </c>
      <c r="Z19" s="30">
        <v>17</v>
      </c>
      <c r="AA19" s="22">
        <v>19300</v>
      </c>
      <c r="AB19" s="30">
        <v>17</v>
      </c>
      <c r="AC19" s="31">
        <v>340</v>
      </c>
      <c r="AD19" s="30">
        <v>10</v>
      </c>
      <c r="AE19" s="31">
        <v>740</v>
      </c>
      <c r="AF19" s="30">
        <v>10</v>
      </c>
      <c r="AG19" s="31"/>
      <c r="AH19" s="30">
        <v>10</v>
      </c>
      <c r="AI19" s="31"/>
      <c r="AJ19" s="30">
        <v>10</v>
      </c>
      <c r="AK19" s="31">
        <v>560</v>
      </c>
      <c r="AL19" s="30">
        <v>10</v>
      </c>
      <c r="AM19" s="31">
        <v>1500</v>
      </c>
      <c r="AN19" s="30">
        <v>10</v>
      </c>
      <c r="AO19" s="31">
        <v>1500</v>
      </c>
      <c r="AP19" s="30">
        <v>10</v>
      </c>
      <c r="AQ19" s="31">
        <v>1400</v>
      </c>
      <c r="AR19" s="30">
        <v>10</v>
      </c>
      <c r="AS19" s="22">
        <v>6150</v>
      </c>
      <c r="AT19" s="30">
        <v>17</v>
      </c>
    </row>
    <row r="20" spans="1:46" ht="15.75">
      <c r="A20" s="21">
        <v>77</v>
      </c>
      <c r="B20" s="30">
        <v>16</v>
      </c>
      <c r="C20" s="21">
        <v>89</v>
      </c>
      <c r="D20" s="30">
        <v>16</v>
      </c>
      <c r="E20" s="21">
        <v>115</v>
      </c>
      <c r="F20" s="30">
        <v>16</v>
      </c>
      <c r="G20" s="21">
        <v>111</v>
      </c>
      <c r="H20" s="30">
        <v>16</v>
      </c>
      <c r="I20" s="21">
        <v>119</v>
      </c>
      <c r="J20" s="30">
        <v>16</v>
      </c>
      <c r="K20" s="21">
        <v>156</v>
      </c>
      <c r="L20" s="30">
        <v>16</v>
      </c>
      <c r="M20" s="21">
        <v>214</v>
      </c>
      <c r="N20" s="30">
        <v>16</v>
      </c>
      <c r="O20" s="22">
        <v>1031</v>
      </c>
      <c r="P20" s="30">
        <v>16</v>
      </c>
      <c r="Q20" s="22">
        <v>1391</v>
      </c>
      <c r="R20" s="30">
        <v>16</v>
      </c>
      <c r="S20" s="22">
        <v>3351</v>
      </c>
      <c r="T20" s="30">
        <v>16</v>
      </c>
      <c r="U20" s="22">
        <v>8301</v>
      </c>
      <c r="V20" s="30">
        <v>16</v>
      </c>
      <c r="W20" s="22">
        <v>13001</v>
      </c>
      <c r="X20" s="30">
        <v>16</v>
      </c>
      <c r="Y20" s="22">
        <v>13451</v>
      </c>
      <c r="Z20" s="30">
        <v>16</v>
      </c>
      <c r="AA20" s="22">
        <v>19301</v>
      </c>
      <c r="AB20" s="30">
        <v>16</v>
      </c>
      <c r="AC20" s="31"/>
      <c r="AD20" s="30"/>
      <c r="AE20" s="31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0"/>
      <c r="AQ20" s="31"/>
      <c r="AR20" s="30"/>
      <c r="AS20" s="22">
        <v>6151</v>
      </c>
      <c r="AT20" s="30">
        <v>16</v>
      </c>
    </row>
    <row r="21" spans="1:46" ht="15.75">
      <c r="A21" s="21">
        <v>78</v>
      </c>
      <c r="B21" s="30">
        <v>16</v>
      </c>
      <c r="C21" s="21">
        <v>91</v>
      </c>
      <c r="D21" s="30">
        <v>16</v>
      </c>
      <c r="E21" s="21">
        <v>116</v>
      </c>
      <c r="F21" s="30">
        <v>16</v>
      </c>
      <c r="G21" s="21">
        <v>114</v>
      </c>
      <c r="H21" s="30">
        <v>16</v>
      </c>
      <c r="I21" s="21">
        <v>122</v>
      </c>
      <c r="J21" s="30">
        <v>16</v>
      </c>
      <c r="K21" s="21">
        <v>160</v>
      </c>
      <c r="L21" s="30">
        <v>16</v>
      </c>
      <c r="M21" s="21">
        <v>216</v>
      </c>
      <c r="N21" s="30">
        <v>16</v>
      </c>
      <c r="O21" s="22">
        <v>1060</v>
      </c>
      <c r="P21" s="30">
        <v>16</v>
      </c>
      <c r="Q21" s="22">
        <v>1420</v>
      </c>
      <c r="R21" s="30">
        <v>16</v>
      </c>
      <c r="S21" s="22">
        <v>3400</v>
      </c>
      <c r="T21" s="30">
        <v>16</v>
      </c>
      <c r="U21" s="22">
        <v>8400</v>
      </c>
      <c r="V21" s="30">
        <v>16</v>
      </c>
      <c r="W21" s="22">
        <v>13150</v>
      </c>
      <c r="X21" s="30">
        <v>16</v>
      </c>
      <c r="Y21" s="22">
        <v>14100</v>
      </c>
      <c r="Z21" s="30">
        <v>16</v>
      </c>
      <c r="AA21" s="22">
        <v>20000</v>
      </c>
      <c r="AB21" s="30">
        <v>16</v>
      </c>
      <c r="AC21" s="31">
        <v>350</v>
      </c>
      <c r="AD21" s="30">
        <v>11</v>
      </c>
      <c r="AE21" s="31">
        <v>760</v>
      </c>
      <c r="AF21" s="30">
        <v>11</v>
      </c>
      <c r="AG21" s="31">
        <v>120</v>
      </c>
      <c r="AH21" s="30">
        <v>11</v>
      </c>
      <c r="AI21" s="31">
        <v>175</v>
      </c>
      <c r="AJ21" s="30">
        <v>11</v>
      </c>
      <c r="AK21" s="31">
        <v>580</v>
      </c>
      <c r="AL21" s="30">
        <v>11</v>
      </c>
      <c r="AM21" s="31">
        <v>1600</v>
      </c>
      <c r="AN21" s="30">
        <v>11</v>
      </c>
      <c r="AO21" s="31">
        <v>1600</v>
      </c>
      <c r="AP21" s="30">
        <v>11</v>
      </c>
      <c r="AQ21" s="31">
        <v>1500</v>
      </c>
      <c r="AR21" s="30">
        <v>11</v>
      </c>
      <c r="AS21" s="22">
        <v>6300</v>
      </c>
      <c r="AT21" s="30">
        <v>16</v>
      </c>
    </row>
    <row r="22" spans="1:46" ht="15.75">
      <c r="A22" s="21">
        <v>79</v>
      </c>
      <c r="B22" s="30">
        <v>15</v>
      </c>
      <c r="C22" s="21">
        <v>92</v>
      </c>
      <c r="D22" s="30">
        <v>15</v>
      </c>
      <c r="E22" s="21">
        <v>117</v>
      </c>
      <c r="F22" s="30">
        <v>15</v>
      </c>
      <c r="G22" s="21">
        <v>115</v>
      </c>
      <c r="H22" s="30">
        <v>15</v>
      </c>
      <c r="I22" s="21">
        <v>123</v>
      </c>
      <c r="J22" s="30">
        <v>15</v>
      </c>
      <c r="K22" s="21">
        <v>161</v>
      </c>
      <c r="L22" s="30">
        <v>15</v>
      </c>
      <c r="M22" s="21">
        <v>217</v>
      </c>
      <c r="N22" s="30">
        <v>15</v>
      </c>
      <c r="O22" s="22">
        <v>1061</v>
      </c>
      <c r="P22" s="30">
        <v>15</v>
      </c>
      <c r="Q22" s="22">
        <v>1421</v>
      </c>
      <c r="R22" s="30">
        <v>15</v>
      </c>
      <c r="S22" s="22">
        <v>3401</v>
      </c>
      <c r="T22" s="30">
        <v>15</v>
      </c>
      <c r="U22" s="22">
        <v>8401</v>
      </c>
      <c r="V22" s="30">
        <v>15</v>
      </c>
      <c r="W22" s="22">
        <v>13151</v>
      </c>
      <c r="X22" s="30">
        <v>15</v>
      </c>
      <c r="Y22" s="22">
        <v>14101</v>
      </c>
      <c r="Z22" s="30">
        <v>15</v>
      </c>
      <c r="AA22" s="22">
        <v>20001</v>
      </c>
      <c r="AB22" s="30">
        <v>15</v>
      </c>
      <c r="AC22" s="31"/>
      <c r="AD22" s="30"/>
      <c r="AE22" s="31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0"/>
      <c r="AQ22" s="31"/>
      <c r="AR22" s="30"/>
      <c r="AS22" s="22">
        <v>6301</v>
      </c>
      <c r="AT22" s="30">
        <v>15</v>
      </c>
    </row>
    <row r="23" spans="1:46" ht="15.75">
      <c r="A23" s="21">
        <v>80</v>
      </c>
      <c r="B23" s="30">
        <v>15</v>
      </c>
      <c r="C23" s="21">
        <v>94</v>
      </c>
      <c r="D23" s="30">
        <v>15</v>
      </c>
      <c r="E23" s="21">
        <v>119</v>
      </c>
      <c r="F23" s="30">
        <v>15</v>
      </c>
      <c r="G23" s="21">
        <v>118</v>
      </c>
      <c r="H23" s="30">
        <v>15</v>
      </c>
      <c r="I23" s="21">
        <v>126</v>
      </c>
      <c r="J23" s="30">
        <v>15</v>
      </c>
      <c r="K23" s="21">
        <v>165</v>
      </c>
      <c r="L23" s="30">
        <v>15</v>
      </c>
      <c r="M23" s="21">
        <v>219</v>
      </c>
      <c r="N23" s="30">
        <v>15</v>
      </c>
      <c r="O23" s="22">
        <v>1090</v>
      </c>
      <c r="P23" s="30">
        <v>15</v>
      </c>
      <c r="Q23" s="22">
        <v>1450</v>
      </c>
      <c r="R23" s="30">
        <v>15</v>
      </c>
      <c r="S23" s="22">
        <v>3450</v>
      </c>
      <c r="T23" s="30">
        <v>15</v>
      </c>
      <c r="U23" s="22">
        <v>8500</v>
      </c>
      <c r="V23" s="30">
        <v>15</v>
      </c>
      <c r="W23" s="22">
        <v>13300</v>
      </c>
      <c r="X23" s="30">
        <v>15</v>
      </c>
      <c r="Y23" s="22">
        <v>14350</v>
      </c>
      <c r="Z23" s="30">
        <v>15</v>
      </c>
      <c r="AA23" s="22">
        <v>20300</v>
      </c>
      <c r="AB23" s="30">
        <v>15</v>
      </c>
      <c r="AC23" s="31">
        <v>360</v>
      </c>
      <c r="AD23" s="30">
        <v>12</v>
      </c>
      <c r="AE23" s="31">
        <v>780</v>
      </c>
      <c r="AF23" s="30">
        <v>12</v>
      </c>
      <c r="AG23" s="31"/>
      <c r="AH23" s="30">
        <v>12</v>
      </c>
      <c r="AI23" s="31"/>
      <c r="AJ23" s="30">
        <v>12</v>
      </c>
      <c r="AK23" s="31">
        <v>600</v>
      </c>
      <c r="AL23" s="30">
        <v>12</v>
      </c>
      <c r="AM23" s="31">
        <v>1700</v>
      </c>
      <c r="AN23" s="30">
        <v>12</v>
      </c>
      <c r="AO23" s="31">
        <v>1700</v>
      </c>
      <c r="AP23" s="30">
        <v>12</v>
      </c>
      <c r="AQ23" s="31">
        <v>1600</v>
      </c>
      <c r="AR23" s="30">
        <v>12</v>
      </c>
      <c r="AS23" s="22">
        <v>6450</v>
      </c>
      <c r="AT23" s="30">
        <v>15</v>
      </c>
    </row>
    <row r="24" spans="1:46" ht="15.75">
      <c r="A24" s="21">
        <v>81</v>
      </c>
      <c r="B24" s="30">
        <v>14</v>
      </c>
      <c r="C24" s="21">
        <v>95</v>
      </c>
      <c r="D24" s="30">
        <v>14</v>
      </c>
      <c r="E24" s="21">
        <v>120</v>
      </c>
      <c r="F24" s="30">
        <v>14</v>
      </c>
      <c r="G24" s="21">
        <v>119</v>
      </c>
      <c r="H24" s="30">
        <v>14</v>
      </c>
      <c r="I24" s="21">
        <v>127</v>
      </c>
      <c r="J24" s="30">
        <v>14</v>
      </c>
      <c r="K24" s="21">
        <v>166</v>
      </c>
      <c r="L24" s="30">
        <v>14</v>
      </c>
      <c r="M24" s="21">
        <v>220</v>
      </c>
      <c r="N24" s="30">
        <v>14</v>
      </c>
      <c r="O24" s="22">
        <v>1091</v>
      </c>
      <c r="P24" s="30">
        <v>14</v>
      </c>
      <c r="Q24" s="22">
        <v>1451</v>
      </c>
      <c r="R24" s="30">
        <v>14</v>
      </c>
      <c r="S24" s="22">
        <v>3451</v>
      </c>
      <c r="T24" s="30">
        <v>14</v>
      </c>
      <c r="U24" s="22">
        <v>8501</v>
      </c>
      <c r="V24" s="30">
        <v>14</v>
      </c>
      <c r="W24" s="22">
        <v>13301</v>
      </c>
      <c r="X24" s="30">
        <v>14</v>
      </c>
      <c r="Y24" s="22">
        <v>14351</v>
      </c>
      <c r="Z24" s="30">
        <v>14</v>
      </c>
      <c r="AA24" s="22">
        <v>20301</v>
      </c>
      <c r="AB24" s="30">
        <v>14</v>
      </c>
      <c r="AC24" s="31"/>
      <c r="AD24" s="30"/>
      <c r="AE24" s="31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0"/>
      <c r="AQ24" s="31"/>
      <c r="AR24" s="30"/>
      <c r="AS24" s="22">
        <v>6451</v>
      </c>
      <c r="AT24" s="30">
        <v>14</v>
      </c>
    </row>
    <row r="25" spans="1:46" ht="15.75">
      <c r="A25" s="21">
        <v>82</v>
      </c>
      <c r="B25" s="30">
        <v>14</v>
      </c>
      <c r="C25" s="21">
        <v>97</v>
      </c>
      <c r="D25" s="30">
        <v>14</v>
      </c>
      <c r="E25" s="21">
        <v>122</v>
      </c>
      <c r="F25" s="30">
        <v>14</v>
      </c>
      <c r="G25" s="23">
        <v>122</v>
      </c>
      <c r="H25" s="30">
        <v>14</v>
      </c>
      <c r="I25" s="21">
        <v>130</v>
      </c>
      <c r="J25" s="30">
        <v>14</v>
      </c>
      <c r="K25" s="21">
        <v>170</v>
      </c>
      <c r="L25" s="30">
        <v>14</v>
      </c>
      <c r="M25" s="21">
        <v>221</v>
      </c>
      <c r="N25" s="30">
        <v>14</v>
      </c>
      <c r="O25" s="22">
        <v>1120</v>
      </c>
      <c r="P25" s="30">
        <v>14</v>
      </c>
      <c r="Q25" s="22">
        <v>1480</v>
      </c>
      <c r="R25" s="30">
        <v>14</v>
      </c>
      <c r="S25" s="22">
        <v>3500</v>
      </c>
      <c r="T25" s="30">
        <v>14</v>
      </c>
      <c r="U25" s="22">
        <v>9000</v>
      </c>
      <c r="V25" s="30">
        <v>14</v>
      </c>
      <c r="W25" s="22">
        <v>13450</v>
      </c>
      <c r="X25" s="30">
        <v>14</v>
      </c>
      <c r="Y25" s="22">
        <v>15000</v>
      </c>
      <c r="Z25" s="30">
        <v>14</v>
      </c>
      <c r="AA25" s="22">
        <v>21000</v>
      </c>
      <c r="AB25" s="30">
        <v>14</v>
      </c>
      <c r="AC25" s="31">
        <v>370</v>
      </c>
      <c r="AD25" s="30">
        <v>13</v>
      </c>
      <c r="AE25" s="31">
        <v>800</v>
      </c>
      <c r="AF25" s="30">
        <v>13</v>
      </c>
      <c r="AG25" s="31">
        <v>125</v>
      </c>
      <c r="AH25" s="30">
        <v>13</v>
      </c>
      <c r="AI25" s="31">
        <v>190</v>
      </c>
      <c r="AJ25" s="30">
        <v>13</v>
      </c>
      <c r="AK25" s="31">
        <v>625</v>
      </c>
      <c r="AL25" s="30">
        <v>13</v>
      </c>
      <c r="AM25" s="31">
        <v>1800</v>
      </c>
      <c r="AN25" s="30">
        <v>13</v>
      </c>
      <c r="AO25" s="31">
        <v>1800</v>
      </c>
      <c r="AP25" s="30">
        <v>13</v>
      </c>
      <c r="AQ25" s="31">
        <v>1700</v>
      </c>
      <c r="AR25" s="30">
        <v>13</v>
      </c>
      <c r="AS25" s="22">
        <v>7000</v>
      </c>
      <c r="AT25" s="30">
        <v>14</v>
      </c>
    </row>
    <row r="26" spans="1:46" ht="15.75">
      <c r="A26" s="21">
        <v>83</v>
      </c>
      <c r="B26" s="30">
        <v>13</v>
      </c>
      <c r="C26" s="21">
        <v>98</v>
      </c>
      <c r="D26" s="30">
        <v>13</v>
      </c>
      <c r="E26" s="21">
        <v>123</v>
      </c>
      <c r="F26" s="30">
        <v>13</v>
      </c>
      <c r="G26" s="23">
        <v>123</v>
      </c>
      <c r="H26" s="30">
        <v>13</v>
      </c>
      <c r="I26" s="21">
        <v>131</v>
      </c>
      <c r="J26" s="30">
        <v>13</v>
      </c>
      <c r="K26" s="21">
        <v>171</v>
      </c>
      <c r="L26" s="30">
        <v>13</v>
      </c>
      <c r="M26" s="21">
        <v>222</v>
      </c>
      <c r="N26" s="30">
        <v>13</v>
      </c>
      <c r="O26" s="22">
        <v>1121</v>
      </c>
      <c r="P26" s="30">
        <v>13</v>
      </c>
      <c r="Q26" s="22">
        <v>1481</v>
      </c>
      <c r="R26" s="30">
        <v>13</v>
      </c>
      <c r="S26" s="22">
        <v>3501</v>
      </c>
      <c r="T26" s="30">
        <v>13</v>
      </c>
      <c r="U26" s="22">
        <v>9001</v>
      </c>
      <c r="V26" s="30">
        <v>13</v>
      </c>
      <c r="W26" s="22">
        <v>13451</v>
      </c>
      <c r="X26" s="30">
        <v>13</v>
      </c>
      <c r="Y26" s="22">
        <v>15001</v>
      </c>
      <c r="Z26" s="30">
        <v>13</v>
      </c>
      <c r="AA26" s="22">
        <v>21001</v>
      </c>
      <c r="AB26" s="30">
        <v>13</v>
      </c>
      <c r="AC26" s="31"/>
      <c r="AD26" s="30"/>
      <c r="AE26" s="31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0"/>
      <c r="AQ26" s="31"/>
      <c r="AR26" s="30"/>
      <c r="AS26" s="22">
        <v>7001</v>
      </c>
      <c r="AT26" s="30">
        <v>13</v>
      </c>
    </row>
    <row r="27" spans="1:46" ht="15.75">
      <c r="A27" s="21">
        <v>84</v>
      </c>
      <c r="B27" s="30">
        <v>13</v>
      </c>
      <c r="C27" s="21">
        <v>100</v>
      </c>
      <c r="D27" s="30">
        <v>13</v>
      </c>
      <c r="E27" s="21">
        <v>125</v>
      </c>
      <c r="F27" s="30">
        <v>13</v>
      </c>
      <c r="G27" s="21">
        <v>126</v>
      </c>
      <c r="H27" s="30">
        <v>13</v>
      </c>
      <c r="I27" s="21">
        <v>134</v>
      </c>
      <c r="J27" s="30">
        <v>13</v>
      </c>
      <c r="K27" s="21">
        <v>175</v>
      </c>
      <c r="L27" s="30">
        <v>13</v>
      </c>
      <c r="M27" s="21">
        <v>224</v>
      </c>
      <c r="N27" s="30">
        <v>13</v>
      </c>
      <c r="O27" s="22">
        <v>1150</v>
      </c>
      <c r="P27" s="30">
        <v>13</v>
      </c>
      <c r="Q27" s="22">
        <v>1520</v>
      </c>
      <c r="R27" s="30">
        <v>13</v>
      </c>
      <c r="S27" s="22">
        <v>3550</v>
      </c>
      <c r="T27" s="30">
        <v>13</v>
      </c>
      <c r="U27" s="22">
        <v>9100</v>
      </c>
      <c r="V27" s="30">
        <v>13</v>
      </c>
      <c r="W27" s="22">
        <v>14000</v>
      </c>
      <c r="X27" s="30">
        <v>13</v>
      </c>
      <c r="Y27" s="22">
        <v>15250</v>
      </c>
      <c r="Z27" s="30">
        <v>13</v>
      </c>
      <c r="AA27" s="22">
        <v>21300</v>
      </c>
      <c r="AB27" s="30">
        <v>13</v>
      </c>
      <c r="AC27" s="31">
        <v>380</v>
      </c>
      <c r="AD27" s="30">
        <v>14</v>
      </c>
      <c r="AE27" s="31">
        <v>820</v>
      </c>
      <c r="AF27" s="30">
        <v>14</v>
      </c>
      <c r="AG27" s="31"/>
      <c r="AH27" s="30">
        <v>14</v>
      </c>
      <c r="AI27" s="31"/>
      <c r="AJ27" s="30">
        <v>14</v>
      </c>
      <c r="AK27" s="31">
        <v>650</v>
      </c>
      <c r="AL27" s="30">
        <v>14</v>
      </c>
      <c r="AM27" s="31">
        <v>1900</v>
      </c>
      <c r="AN27" s="30">
        <v>14</v>
      </c>
      <c r="AO27" s="31">
        <v>1900</v>
      </c>
      <c r="AP27" s="30">
        <v>14</v>
      </c>
      <c r="AQ27" s="31">
        <v>1800</v>
      </c>
      <c r="AR27" s="30">
        <v>14</v>
      </c>
      <c r="AS27" s="22">
        <v>7100</v>
      </c>
      <c r="AT27" s="30">
        <v>13</v>
      </c>
    </row>
    <row r="28" spans="1:46" ht="15.75">
      <c r="A28" s="21">
        <v>85</v>
      </c>
      <c r="B28" s="30">
        <v>12</v>
      </c>
      <c r="C28" s="21">
        <v>101</v>
      </c>
      <c r="D28" s="30">
        <v>12</v>
      </c>
      <c r="E28" s="21">
        <v>126</v>
      </c>
      <c r="F28" s="30">
        <v>12</v>
      </c>
      <c r="G28" s="21">
        <v>127</v>
      </c>
      <c r="H28" s="30">
        <v>12</v>
      </c>
      <c r="I28" s="21">
        <v>135</v>
      </c>
      <c r="J28" s="30">
        <v>12</v>
      </c>
      <c r="K28" s="21">
        <v>176</v>
      </c>
      <c r="L28" s="30">
        <v>12</v>
      </c>
      <c r="M28" s="21">
        <v>225</v>
      </c>
      <c r="N28" s="30">
        <v>12</v>
      </c>
      <c r="O28" s="22">
        <v>1151</v>
      </c>
      <c r="P28" s="30">
        <v>12</v>
      </c>
      <c r="Q28" s="22">
        <v>1521</v>
      </c>
      <c r="R28" s="30">
        <v>12</v>
      </c>
      <c r="S28" s="22">
        <v>3551</v>
      </c>
      <c r="T28" s="30">
        <v>12</v>
      </c>
      <c r="U28" s="22">
        <v>9101</v>
      </c>
      <c r="V28" s="30">
        <v>12</v>
      </c>
      <c r="W28" s="22">
        <v>14001</v>
      </c>
      <c r="X28" s="30">
        <v>12</v>
      </c>
      <c r="Y28" s="22">
        <v>15251</v>
      </c>
      <c r="Z28" s="30">
        <v>12</v>
      </c>
      <c r="AA28" s="22">
        <v>21301</v>
      </c>
      <c r="AB28" s="30">
        <v>12</v>
      </c>
      <c r="AC28" s="31"/>
      <c r="AD28" s="30"/>
      <c r="AE28" s="31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0"/>
      <c r="AQ28" s="31"/>
      <c r="AR28" s="30"/>
      <c r="AS28" s="22">
        <v>7101</v>
      </c>
      <c r="AT28" s="30">
        <v>12</v>
      </c>
    </row>
    <row r="29" spans="1:46" ht="15.75">
      <c r="A29" s="21">
        <v>86</v>
      </c>
      <c r="B29" s="30">
        <v>12</v>
      </c>
      <c r="C29" s="21">
        <v>103</v>
      </c>
      <c r="D29" s="30">
        <v>12</v>
      </c>
      <c r="E29" s="21">
        <v>128</v>
      </c>
      <c r="F29" s="30">
        <v>12</v>
      </c>
      <c r="G29" s="21">
        <v>130</v>
      </c>
      <c r="H29" s="30">
        <v>12</v>
      </c>
      <c r="I29" s="21">
        <v>138</v>
      </c>
      <c r="J29" s="30">
        <v>12</v>
      </c>
      <c r="K29" s="21">
        <v>180</v>
      </c>
      <c r="L29" s="30">
        <v>12</v>
      </c>
      <c r="M29" s="21">
        <v>227</v>
      </c>
      <c r="N29" s="30">
        <v>12</v>
      </c>
      <c r="O29" s="22">
        <v>1180</v>
      </c>
      <c r="P29" s="30">
        <v>12</v>
      </c>
      <c r="Q29" s="22">
        <v>1560</v>
      </c>
      <c r="R29" s="30">
        <v>12</v>
      </c>
      <c r="S29" s="22">
        <v>4000</v>
      </c>
      <c r="T29" s="30">
        <v>12</v>
      </c>
      <c r="U29" s="22">
        <v>9200</v>
      </c>
      <c r="V29" s="30">
        <v>12</v>
      </c>
      <c r="W29" s="22">
        <v>14150</v>
      </c>
      <c r="X29" s="30">
        <v>12</v>
      </c>
      <c r="Y29" s="22">
        <v>15500</v>
      </c>
      <c r="Z29" s="30">
        <v>12</v>
      </c>
      <c r="AA29" s="22">
        <v>22000</v>
      </c>
      <c r="AB29" s="30">
        <v>12</v>
      </c>
      <c r="AC29" s="31">
        <v>395</v>
      </c>
      <c r="AD29" s="30">
        <v>15</v>
      </c>
      <c r="AE29" s="31">
        <v>840</v>
      </c>
      <c r="AF29" s="30">
        <v>15</v>
      </c>
      <c r="AG29" s="31">
        <v>130</v>
      </c>
      <c r="AH29" s="30">
        <v>15</v>
      </c>
      <c r="AI29" s="31">
        <v>205</v>
      </c>
      <c r="AJ29" s="30">
        <v>15</v>
      </c>
      <c r="AK29" s="31">
        <v>675</v>
      </c>
      <c r="AL29" s="30">
        <v>15</v>
      </c>
      <c r="AM29" s="31">
        <v>2000</v>
      </c>
      <c r="AN29" s="30">
        <v>15</v>
      </c>
      <c r="AO29" s="31">
        <v>2000</v>
      </c>
      <c r="AP29" s="30">
        <v>15</v>
      </c>
      <c r="AQ29" s="31">
        <v>1900</v>
      </c>
      <c r="AR29" s="30">
        <v>15</v>
      </c>
      <c r="AS29" s="22">
        <v>7200</v>
      </c>
      <c r="AT29" s="30">
        <v>12</v>
      </c>
    </row>
    <row r="30" spans="1:46" ht="15.75">
      <c r="A30" s="21">
        <v>87</v>
      </c>
      <c r="B30" s="30">
        <v>11</v>
      </c>
      <c r="C30" s="21">
        <v>104</v>
      </c>
      <c r="D30" s="30">
        <v>11</v>
      </c>
      <c r="E30" s="21">
        <v>129</v>
      </c>
      <c r="F30" s="30">
        <v>11</v>
      </c>
      <c r="G30" s="21">
        <v>131</v>
      </c>
      <c r="H30" s="30">
        <v>11</v>
      </c>
      <c r="I30" s="21">
        <v>139</v>
      </c>
      <c r="J30" s="30">
        <v>11</v>
      </c>
      <c r="K30" s="21">
        <v>181</v>
      </c>
      <c r="L30" s="30">
        <v>11</v>
      </c>
      <c r="M30" s="21">
        <v>228</v>
      </c>
      <c r="N30" s="30">
        <v>11</v>
      </c>
      <c r="O30" s="22">
        <v>1181</v>
      </c>
      <c r="P30" s="30">
        <v>11</v>
      </c>
      <c r="Q30" s="22">
        <v>1561</v>
      </c>
      <c r="R30" s="30">
        <v>11</v>
      </c>
      <c r="S30" s="22">
        <v>4001</v>
      </c>
      <c r="T30" s="30">
        <v>11</v>
      </c>
      <c r="U30" s="22">
        <v>9201</v>
      </c>
      <c r="V30" s="30">
        <v>11</v>
      </c>
      <c r="W30" s="22">
        <v>14151</v>
      </c>
      <c r="X30" s="30">
        <v>11</v>
      </c>
      <c r="Y30" s="22">
        <v>15501</v>
      </c>
      <c r="Z30" s="30">
        <v>11</v>
      </c>
      <c r="AA30" s="22">
        <v>22001</v>
      </c>
      <c r="AB30" s="30">
        <v>11</v>
      </c>
      <c r="AC30" s="31"/>
      <c r="AD30" s="30"/>
      <c r="AE30" s="31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0"/>
      <c r="AQ30" s="31"/>
      <c r="AR30" s="30"/>
      <c r="AS30" s="22">
        <v>7201</v>
      </c>
      <c r="AT30" s="30">
        <v>11</v>
      </c>
    </row>
    <row r="31" spans="1:46" ht="15.75">
      <c r="A31" s="21">
        <v>89</v>
      </c>
      <c r="B31" s="30">
        <v>11</v>
      </c>
      <c r="C31" s="21">
        <v>106</v>
      </c>
      <c r="D31" s="30">
        <v>11</v>
      </c>
      <c r="E31" s="21">
        <v>131</v>
      </c>
      <c r="F31" s="30">
        <v>11</v>
      </c>
      <c r="G31" s="21">
        <v>134</v>
      </c>
      <c r="H31" s="30">
        <v>11</v>
      </c>
      <c r="I31" s="21">
        <v>142</v>
      </c>
      <c r="J31" s="30">
        <v>11</v>
      </c>
      <c r="K31" s="21">
        <v>185</v>
      </c>
      <c r="L31" s="30">
        <v>11</v>
      </c>
      <c r="M31" s="21">
        <v>230</v>
      </c>
      <c r="N31" s="30">
        <v>11</v>
      </c>
      <c r="O31" s="22">
        <v>1220</v>
      </c>
      <c r="P31" s="30">
        <v>11</v>
      </c>
      <c r="Q31" s="22">
        <v>2000</v>
      </c>
      <c r="R31" s="30">
        <v>11</v>
      </c>
      <c r="S31" s="22">
        <v>4050</v>
      </c>
      <c r="T31" s="30">
        <v>11</v>
      </c>
      <c r="U31" s="22">
        <v>9300</v>
      </c>
      <c r="V31" s="30">
        <v>11</v>
      </c>
      <c r="W31" s="22">
        <v>14300</v>
      </c>
      <c r="X31" s="30">
        <v>11</v>
      </c>
      <c r="Y31" s="22">
        <v>16150</v>
      </c>
      <c r="Z31" s="30">
        <v>11</v>
      </c>
      <c r="AA31" s="22">
        <v>22300</v>
      </c>
      <c r="AB31" s="30">
        <v>11</v>
      </c>
      <c r="AC31" s="31">
        <v>410</v>
      </c>
      <c r="AD31" s="30">
        <v>16</v>
      </c>
      <c r="AE31" s="31">
        <v>860</v>
      </c>
      <c r="AF31" s="30">
        <v>16</v>
      </c>
      <c r="AG31" s="31"/>
      <c r="AH31" s="30">
        <v>16</v>
      </c>
      <c r="AI31" s="31"/>
      <c r="AJ31" s="30">
        <v>16</v>
      </c>
      <c r="AK31" s="31">
        <v>700</v>
      </c>
      <c r="AL31" s="30">
        <v>16</v>
      </c>
      <c r="AM31" s="31">
        <v>2100</v>
      </c>
      <c r="AN31" s="30">
        <v>16</v>
      </c>
      <c r="AO31" s="31">
        <v>2200</v>
      </c>
      <c r="AP31" s="30">
        <v>16</v>
      </c>
      <c r="AQ31" s="31">
        <v>2000</v>
      </c>
      <c r="AR31" s="30">
        <v>16</v>
      </c>
      <c r="AS31" s="22">
        <v>7300</v>
      </c>
      <c r="AT31" s="30">
        <v>11</v>
      </c>
    </row>
    <row r="32" spans="1:46" ht="15.75">
      <c r="A32" s="21">
        <v>90</v>
      </c>
      <c r="B32" s="30">
        <v>10</v>
      </c>
      <c r="C32" s="21">
        <v>107</v>
      </c>
      <c r="D32" s="30">
        <v>10</v>
      </c>
      <c r="E32" s="21">
        <v>132</v>
      </c>
      <c r="F32" s="30">
        <v>10</v>
      </c>
      <c r="G32" s="21">
        <v>135</v>
      </c>
      <c r="H32" s="30">
        <v>10</v>
      </c>
      <c r="I32" s="21">
        <v>143</v>
      </c>
      <c r="J32" s="30">
        <v>10</v>
      </c>
      <c r="K32" s="21">
        <v>186</v>
      </c>
      <c r="L32" s="30">
        <v>10</v>
      </c>
      <c r="M32" s="21">
        <v>231</v>
      </c>
      <c r="N32" s="30">
        <v>10</v>
      </c>
      <c r="O32" s="22">
        <v>1221</v>
      </c>
      <c r="P32" s="30">
        <v>10</v>
      </c>
      <c r="Q32" s="22">
        <v>2001</v>
      </c>
      <c r="R32" s="30">
        <v>10</v>
      </c>
      <c r="S32" s="22">
        <v>4051</v>
      </c>
      <c r="T32" s="30">
        <v>10</v>
      </c>
      <c r="U32" s="22">
        <v>9301</v>
      </c>
      <c r="V32" s="30">
        <v>10</v>
      </c>
      <c r="W32" s="22">
        <v>14301</v>
      </c>
      <c r="X32" s="30">
        <v>10</v>
      </c>
      <c r="Y32" s="22">
        <v>16151</v>
      </c>
      <c r="Z32" s="30">
        <v>10</v>
      </c>
      <c r="AA32" s="22">
        <v>22301</v>
      </c>
      <c r="AB32" s="30">
        <v>10</v>
      </c>
      <c r="AC32" s="31"/>
      <c r="AD32" s="30"/>
      <c r="AE32" s="31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0"/>
      <c r="AQ32" s="31"/>
      <c r="AR32" s="30"/>
      <c r="AS32" s="22">
        <v>7301</v>
      </c>
      <c r="AT32" s="30">
        <v>10</v>
      </c>
    </row>
    <row r="33" spans="1:46" ht="15.75">
      <c r="A33" s="21">
        <v>92</v>
      </c>
      <c r="B33" s="30">
        <v>10</v>
      </c>
      <c r="C33" s="21">
        <v>110</v>
      </c>
      <c r="D33" s="30">
        <v>10</v>
      </c>
      <c r="E33" s="21">
        <v>134</v>
      </c>
      <c r="F33" s="30">
        <v>10</v>
      </c>
      <c r="G33" s="21">
        <v>138</v>
      </c>
      <c r="H33" s="30">
        <v>10</v>
      </c>
      <c r="I33" s="21">
        <v>146</v>
      </c>
      <c r="J33" s="30">
        <v>10</v>
      </c>
      <c r="K33" s="21">
        <v>190</v>
      </c>
      <c r="L33" s="30">
        <v>10</v>
      </c>
      <c r="M33" s="21">
        <v>233</v>
      </c>
      <c r="N33" s="30">
        <v>10</v>
      </c>
      <c r="O33" s="22">
        <v>1260</v>
      </c>
      <c r="P33" s="30">
        <v>10</v>
      </c>
      <c r="Q33" s="22">
        <v>2040</v>
      </c>
      <c r="R33" s="30">
        <v>10</v>
      </c>
      <c r="S33" s="22">
        <v>4100</v>
      </c>
      <c r="T33" s="30">
        <v>10</v>
      </c>
      <c r="U33" s="22">
        <v>9400</v>
      </c>
      <c r="V33" s="30">
        <v>10</v>
      </c>
      <c r="W33" s="22">
        <v>14450</v>
      </c>
      <c r="X33" s="30">
        <v>10</v>
      </c>
      <c r="Y33" s="22">
        <v>16400</v>
      </c>
      <c r="Z33" s="30">
        <v>10</v>
      </c>
      <c r="AA33" s="22">
        <v>23000</v>
      </c>
      <c r="AB33" s="30">
        <v>10</v>
      </c>
      <c r="AC33" s="31">
        <v>425</v>
      </c>
      <c r="AD33" s="30">
        <v>17</v>
      </c>
      <c r="AE33" s="31">
        <v>880</v>
      </c>
      <c r="AF33" s="30">
        <v>17</v>
      </c>
      <c r="AG33" s="31">
        <v>134</v>
      </c>
      <c r="AH33" s="30">
        <v>17</v>
      </c>
      <c r="AI33" s="31">
        <v>220</v>
      </c>
      <c r="AJ33" s="30">
        <v>17</v>
      </c>
      <c r="AK33" s="31">
        <v>725</v>
      </c>
      <c r="AL33" s="30">
        <v>17</v>
      </c>
      <c r="AM33" s="31">
        <v>2200</v>
      </c>
      <c r="AN33" s="30">
        <v>17</v>
      </c>
      <c r="AO33" s="31">
        <v>2400</v>
      </c>
      <c r="AP33" s="30">
        <v>17</v>
      </c>
      <c r="AQ33" s="31">
        <v>2100</v>
      </c>
      <c r="AR33" s="30">
        <v>17</v>
      </c>
      <c r="AS33" s="22">
        <v>7400</v>
      </c>
      <c r="AT33" s="30">
        <v>10</v>
      </c>
    </row>
    <row r="34" spans="1:46" ht="15.75">
      <c r="A34" s="21">
        <v>93</v>
      </c>
      <c r="B34" s="30">
        <v>9</v>
      </c>
      <c r="C34" s="21">
        <v>111</v>
      </c>
      <c r="D34" s="30">
        <v>9</v>
      </c>
      <c r="E34" s="21">
        <v>135</v>
      </c>
      <c r="F34" s="30">
        <v>9</v>
      </c>
      <c r="G34" s="21">
        <v>139</v>
      </c>
      <c r="H34" s="30">
        <v>9</v>
      </c>
      <c r="I34" s="21">
        <v>147</v>
      </c>
      <c r="J34" s="30">
        <v>9</v>
      </c>
      <c r="K34" s="21">
        <v>191</v>
      </c>
      <c r="L34" s="30">
        <v>9</v>
      </c>
      <c r="M34" s="21">
        <v>234</v>
      </c>
      <c r="N34" s="30">
        <v>9</v>
      </c>
      <c r="O34" s="22">
        <v>1261</v>
      </c>
      <c r="P34" s="30">
        <v>9</v>
      </c>
      <c r="Q34" s="22">
        <v>2041</v>
      </c>
      <c r="R34" s="30">
        <v>9</v>
      </c>
      <c r="S34" s="22">
        <v>4101</v>
      </c>
      <c r="T34" s="30">
        <v>9</v>
      </c>
      <c r="U34" s="22">
        <v>9401</v>
      </c>
      <c r="V34" s="30">
        <v>9</v>
      </c>
      <c r="W34" s="22">
        <v>14451</v>
      </c>
      <c r="X34" s="30">
        <v>9</v>
      </c>
      <c r="Y34" s="22">
        <v>16401</v>
      </c>
      <c r="Z34" s="30">
        <v>9</v>
      </c>
      <c r="AA34" s="22">
        <v>23001</v>
      </c>
      <c r="AB34" s="30">
        <v>9</v>
      </c>
      <c r="AC34" s="31"/>
      <c r="AD34" s="30"/>
      <c r="AE34" s="31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0"/>
      <c r="AQ34" s="31"/>
      <c r="AR34" s="30"/>
      <c r="AS34" s="22">
        <v>7401</v>
      </c>
      <c r="AT34" s="30">
        <v>9</v>
      </c>
    </row>
    <row r="35" spans="1:46" ht="15.75">
      <c r="A35" s="21">
        <v>95</v>
      </c>
      <c r="B35" s="30">
        <v>9</v>
      </c>
      <c r="C35" s="21">
        <v>114</v>
      </c>
      <c r="D35" s="30">
        <v>9</v>
      </c>
      <c r="E35" s="21">
        <v>138</v>
      </c>
      <c r="F35" s="30">
        <v>9</v>
      </c>
      <c r="G35" s="21">
        <v>142</v>
      </c>
      <c r="H35" s="30">
        <v>9</v>
      </c>
      <c r="I35" s="21">
        <v>150</v>
      </c>
      <c r="J35" s="30">
        <v>9</v>
      </c>
      <c r="K35" s="21">
        <v>195</v>
      </c>
      <c r="L35" s="30">
        <v>9</v>
      </c>
      <c r="M35" s="21">
        <v>236</v>
      </c>
      <c r="N35" s="30">
        <v>9</v>
      </c>
      <c r="O35" s="22">
        <v>1300</v>
      </c>
      <c r="P35" s="30">
        <v>9</v>
      </c>
      <c r="Q35" s="22">
        <v>2080</v>
      </c>
      <c r="R35" s="30">
        <v>9</v>
      </c>
      <c r="S35" s="22">
        <v>4150</v>
      </c>
      <c r="T35" s="30">
        <v>9</v>
      </c>
      <c r="U35" s="22">
        <v>9500</v>
      </c>
      <c r="V35" s="30">
        <v>9</v>
      </c>
      <c r="W35" s="22">
        <v>15000</v>
      </c>
      <c r="X35" s="30">
        <v>9</v>
      </c>
      <c r="Y35" s="22">
        <v>17050</v>
      </c>
      <c r="Z35" s="30">
        <v>9</v>
      </c>
      <c r="AA35" s="22">
        <v>23300</v>
      </c>
      <c r="AB35" s="30">
        <v>9</v>
      </c>
      <c r="AC35" s="31">
        <v>440</v>
      </c>
      <c r="AD35" s="30">
        <v>18</v>
      </c>
      <c r="AE35" s="31">
        <v>900</v>
      </c>
      <c r="AF35" s="30">
        <v>18</v>
      </c>
      <c r="AG35" s="31">
        <v>138</v>
      </c>
      <c r="AH35" s="30">
        <v>18</v>
      </c>
      <c r="AI35" s="31">
        <v>230</v>
      </c>
      <c r="AJ35" s="30">
        <v>18</v>
      </c>
      <c r="AK35" s="31">
        <v>750</v>
      </c>
      <c r="AL35" s="30">
        <v>18</v>
      </c>
      <c r="AM35" s="31">
        <v>2300</v>
      </c>
      <c r="AN35" s="30">
        <v>18</v>
      </c>
      <c r="AO35" s="31">
        <v>2600</v>
      </c>
      <c r="AP35" s="30">
        <v>18</v>
      </c>
      <c r="AQ35" s="31">
        <v>2300</v>
      </c>
      <c r="AR35" s="30">
        <v>18</v>
      </c>
      <c r="AS35" s="22">
        <v>7500</v>
      </c>
      <c r="AT35" s="30">
        <v>9</v>
      </c>
    </row>
    <row r="36" spans="1:46" ht="15.75">
      <c r="A36" s="21">
        <v>96</v>
      </c>
      <c r="B36" s="30">
        <v>8</v>
      </c>
      <c r="C36" s="21">
        <v>115</v>
      </c>
      <c r="D36" s="30">
        <v>8</v>
      </c>
      <c r="E36" s="21">
        <v>139</v>
      </c>
      <c r="F36" s="30">
        <v>8</v>
      </c>
      <c r="G36" s="21">
        <v>143</v>
      </c>
      <c r="H36" s="30">
        <v>8</v>
      </c>
      <c r="I36" s="21">
        <v>151</v>
      </c>
      <c r="J36" s="30">
        <v>8</v>
      </c>
      <c r="K36" s="21">
        <v>196</v>
      </c>
      <c r="L36" s="30">
        <v>8</v>
      </c>
      <c r="M36" s="21">
        <v>237</v>
      </c>
      <c r="N36" s="30">
        <v>8</v>
      </c>
      <c r="O36" s="22">
        <v>1301</v>
      </c>
      <c r="P36" s="30">
        <v>8</v>
      </c>
      <c r="Q36" s="22">
        <v>2081</v>
      </c>
      <c r="R36" s="30">
        <v>8</v>
      </c>
      <c r="S36" s="22">
        <v>4151</v>
      </c>
      <c r="T36" s="30">
        <v>8</v>
      </c>
      <c r="U36" s="22">
        <v>9501</v>
      </c>
      <c r="V36" s="30">
        <v>8</v>
      </c>
      <c r="W36" s="22">
        <v>15001</v>
      </c>
      <c r="X36" s="30">
        <v>8</v>
      </c>
      <c r="Y36" s="22">
        <v>17051</v>
      </c>
      <c r="Z36" s="30">
        <v>8</v>
      </c>
      <c r="AA36" s="22">
        <v>23301</v>
      </c>
      <c r="AB36" s="30">
        <v>8</v>
      </c>
      <c r="AC36" s="31"/>
      <c r="AD36" s="30"/>
      <c r="AE36" s="31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0"/>
      <c r="AQ36" s="31"/>
      <c r="AR36" s="30"/>
      <c r="AS36" s="22">
        <v>7501</v>
      </c>
      <c r="AT36" s="30">
        <v>8</v>
      </c>
    </row>
    <row r="37" spans="1:46" ht="15.75">
      <c r="A37" s="21">
        <v>98</v>
      </c>
      <c r="B37" s="30">
        <v>8</v>
      </c>
      <c r="C37" s="21">
        <v>118</v>
      </c>
      <c r="D37" s="30">
        <v>8</v>
      </c>
      <c r="E37" s="21">
        <v>142</v>
      </c>
      <c r="F37" s="30">
        <v>8</v>
      </c>
      <c r="G37" s="21">
        <v>146</v>
      </c>
      <c r="H37" s="30">
        <v>8</v>
      </c>
      <c r="I37" s="21">
        <v>155</v>
      </c>
      <c r="J37" s="30">
        <v>8</v>
      </c>
      <c r="K37" s="21">
        <v>200</v>
      </c>
      <c r="L37" s="30">
        <v>8</v>
      </c>
      <c r="M37" s="21">
        <v>239</v>
      </c>
      <c r="N37" s="30">
        <v>8</v>
      </c>
      <c r="O37" s="22">
        <v>1340</v>
      </c>
      <c r="P37" s="30">
        <v>8</v>
      </c>
      <c r="Q37" s="22">
        <v>2120</v>
      </c>
      <c r="R37" s="30">
        <v>8</v>
      </c>
      <c r="S37" s="22">
        <v>4200</v>
      </c>
      <c r="T37" s="30">
        <v>8</v>
      </c>
      <c r="U37" s="22">
        <v>10000</v>
      </c>
      <c r="V37" s="30">
        <v>8</v>
      </c>
      <c r="W37" s="22">
        <v>15150</v>
      </c>
      <c r="X37" s="30">
        <v>8</v>
      </c>
      <c r="Y37" s="22">
        <v>17300</v>
      </c>
      <c r="Z37" s="30">
        <v>8</v>
      </c>
      <c r="AA37" s="22">
        <v>24000</v>
      </c>
      <c r="AB37" s="30">
        <v>8</v>
      </c>
      <c r="AC37" s="31">
        <v>455</v>
      </c>
      <c r="AD37" s="30">
        <v>19</v>
      </c>
      <c r="AE37" s="31">
        <v>925</v>
      </c>
      <c r="AF37" s="30">
        <v>19</v>
      </c>
      <c r="AG37" s="31">
        <v>142</v>
      </c>
      <c r="AH37" s="30">
        <v>19</v>
      </c>
      <c r="AI37" s="31">
        <v>240</v>
      </c>
      <c r="AJ37" s="30">
        <v>19</v>
      </c>
      <c r="AK37" s="31">
        <v>775</v>
      </c>
      <c r="AL37" s="30">
        <v>19</v>
      </c>
      <c r="AM37" s="31">
        <v>2400</v>
      </c>
      <c r="AN37" s="30">
        <v>19</v>
      </c>
      <c r="AO37" s="31">
        <v>2800</v>
      </c>
      <c r="AP37" s="30">
        <v>19</v>
      </c>
      <c r="AQ37" s="31">
        <v>2500</v>
      </c>
      <c r="AR37" s="30">
        <v>19</v>
      </c>
      <c r="AS37" s="22">
        <v>8000</v>
      </c>
      <c r="AT37" s="30">
        <v>8</v>
      </c>
    </row>
    <row r="38" spans="1:46" ht="15.75">
      <c r="A38" s="21">
        <v>99</v>
      </c>
      <c r="B38" s="30">
        <v>7</v>
      </c>
      <c r="C38" s="21">
        <v>119</v>
      </c>
      <c r="D38" s="30">
        <v>7</v>
      </c>
      <c r="E38" s="21">
        <v>143</v>
      </c>
      <c r="F38" s="30">
        <v>7</v>
      </c>
      <c r="G38" s="21">
        <v>147</v>
      </c>
      <c r="H38" s="30">
        <v>7</v>
      </c>
      <c r="I38" s="21">
        <v>156</v>
      </c>
      <c r="J38" s="30">
        <v>7</v>
      </c>
      <c r="K38" s="21">
        <v>201</v>
      </c>
      <c r="L38" s="30">
        <v>7</v>
      </c>
      <c r="M38" s="21">
        <v>240</v>
      </c>
      <c r="N38" s="30">
        <v>7</v>
      </c>
      <c r="O38" s="22">
        <v>1341</v>
      </c>
      <c r="P38" s="30">
        <v>7</v>
      </c>
      <c r="Q38" s="22">
        <v>2121</v>
      </c>
      <c r="R38" s="30">
        <v>7</v>
      </c>
      <c r="S38" s="22">
        <v>4201</v>
      </c>
      <c r="T38" s="30">
        <v>7</v>
      </c>
      <c r="U38" s="22">
        <v>10001</v>
      </c>
      <c r="V38" s="30">
        <v>7</v>
      </c>
      <c r="W38" s="22">
        <v>15151</v>
      </c>
      <c r="X38" s="30">
        <v>7</v>
      </c>
      <c r="Y38" s="22">
        <v>17301</v>
      </c>
      <c r="Z38" s="30">
        <v>7</v>
      </c>
      <c r="AA38" s="22">
        <v>24001</v>
      </c>
      <c r="AB38" s="30">
        <v>7</v>
      </c>
      <c r="AC38" s="31"/>
      <c r="AD38" s="30"/>
      <c r="AE38" s="31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0"/>
      <c r="AQ38" s="31"/>
      <c r="AR38" s="30"/>
      <c r="AS38" s="22">
        <v>8001</v>
      </c>
      <c r="AT38" s="30">
        <v>7</v>
      </c>
    </row>
    <row r="39" spans="1:46" ht="15.75">
      <c r="A39" s="21">
        <v>102</v>
      </c>
      <c r="B39" s="30">
        <v>7</v>
      </c>
      <c r="C39" s="21">
        <v>122</v>
      </c>
      <c r="D39" s="30">
        <v>7</v>
      </c>
      <c r="E39" s="21">
        <v>146</v>
      </c>
      <c r="F39" s="30">
        <v>7</v>
      </c>
      <c r="G39" s="21">
        <v>150</v>
      </c>
      <c r="H39" s="30">
        <v>7</v>
      </c>
      <c r="I39" s="21">
        <v>160</v>
      </c>
      <c r="J39" s="30">
        <v>7</v>
      </c>
      <c r="K39" s="21">
        <v>205</v>
      </c>
      <c r="L39" s="30">
        <v>7</v>
      </c>
      <c r="M39" s="21">
        <v>242</v>
      </c>
      <c r="N39" s="30">
        <v>7</v>
      </c>
      <c r="O39" s="22">
        <v>1380</v>
      </c>
      <c r="P39" s="30">
        <v>7</v>
      </c>
      <c r="Q39" s="22">
        <v>2160</v>
      </c>
      <c r="R39" s="30">
        <v>7</v>
      </c>
      <c r="S39" s="22">
        <v>4250</v>
      </c>
      <c r="T39" s="30">
        <v>7</v>
      </c>
      <c r="U39" s="22">
        <v>10100</v>
      </c>
      <c r="V39" s="30">
        <v>7</v>
      </c>
      <c r="W39" s="22">
        <v>15300</v>
      </c>
      <c r="X39" s="30">
        <v>7</v>
      </c>
      <c r="Y39" s="22">
        <v>18000</v>
      </c>
      <c r="Z39" s="30">
        <v>7</v>
      </c>
      <c r="AA39" s="22">
        <v>24300</v>
      </c>
      <c r="AB39" s="30">
        <v>7</v>
      </c>
      <c r="AC39" s="31">
        <v>470</v>
      </c>
      <c r="AD39" s="30">
        <v>20</v>
      </c>
      <c r="AE39" s="31">
        <v>950</v>
      </c>
      <c r="AF39" s="30">
        <v>20</v>
      </c>
      <c r="AG39" s="31">
        <v>146</v>
      </c>
      <c r="AH39" s="30">
        <v>20</v>
      </c>
      <c r="AI39" s="31">
        <v>250</v>
      </c>
      <c r="AJ39" s="30">
        <v>20</v>
      </c>
      <c r="AK39" s="31">
        <v>820</v>
      </c>
      <c r="AL39" s="30">
        <v>20</v>
      </c>
      <c r="AM39" s="31">
        <v>2500</v>
      </c>
      <c r="AN39" s="30">
        <v>20</v>
      </c>
      <c r="AO39" s="31">
        <v>3000</v>
      </c>
      <c r="AP39" s="30">
        <v>20</v>
      </c>
      <c r="AQ39" s="31">
        <v>2700</v>
      </c>
      <c r="AR39" s="30">
        <v>20</v>
      </c>
      <c r="AS39" s="22">
        <v>8100</v>
      </c>
      <c r="AT39" s="30">
        <v>7</v>
      </c>
    </row>
    <row r="40" spans="1:46" ht="15.75">
      <c r="A40" s="21">
        <v>103</v>
      </c>
      <c r="B40" s="30">
        <v>6</v>
      </c>
      <c r="C40" s="21">
        <v>123</v>
      </c>
      <c r="D40" s="30">
        <v>6</v>
      </c>
      <c r="E40" s="21">
        <v>147</v>
      </c>
      <c r="F40" s="30">
        <v>6</v>
      </c>
      <c r="G40" s="21">
        <v>151</v>
      </c>
      <c r="H40" s="30">
        <v>6</v>
      </c>
      <c r="I40" s="21">
        <v>161</v>
      </c>
      <c r="J40" s="30">
        <v>6</v>
      </c>
      <c r="K40" s="21">
        <v>206</v>
      </c>
      <c r="L40" s="30">
        <v>6</v>
      </c>
      <c r="M40" s="21">
        <v>243</v>
      </c>
      <c r="N40" s="30">
        <v>6</v>
      </c>
      <c r="O40" s="22">
        <v>1381</v>
      </c>
      <c r="P40" s="30">
        <v>6</v>
      </c>
      <c r="Q40" s="22">
        <v>2161</v>
      </c>
      <c r="R40" s="30">
        <v>6</v>
      </c>
      <c r="S40" s="22">
        <v>4251</v>
      </c>
      <c r="T40" s="30">
        <v>6</v>
      </c>
      <c r="U40" s="22">
        <v>10101</v>
      </c>
      <c r="V40" s="30">
        <v>6</v>
      </c>
      <c r="W40" s="22">
        <v>15301</v>
      </c>
      <c r="X40" s="30">
        <v>6</v>
      </c>
      <c r="Y40" s="22">
        <v>18001</v>
      </c>
      <c r="Z40" s="30">
        <v>6</v>
      </c>
      <c r="AA40" s="22">
        <v>24301</v>
      </c>
      <c r="AB40" s="30">
        <v>6</v>
      </c>
      <c r="AC40" s="31"/>
      <c r="AD40" s="30"/>
      <c r="AE40" s="31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0"/>
      <c r="AQ40" s="31"/>
      <c r="AR40" s="30"/>
      <c r="AS40" s="22">
        <v>8101</v>
      </c>
      <c r="AT40" s="30">
        <v>6</v>
      </c>
    </row>
    <row r="41" spans="1:46" ht="15.75">
      <c r="A41" s="21">
        <v>106</v>
      </c>
      <c r="B41" s="30">
        <v>6</v>
      </c>
      <c r="C41" s="21">
        <v>126</v>
      </c>
      <c r="D41" s="30">
        <v>6</v>
      </c>
      <c r="E41" s="21">
        <v>150</v>
      </c>
      <c r="F41" s="30">
        <v>6</v>
      </c>
      <c r="G41" s="21">
        <v>155</v>
      </c>
      <c r="H41" s="30">
        <v>6</v>
      </c>
      <c r="I41" s="21">
        <v>165</v>
      </c>
      <c r="J41" s="30">
        <v>6</v>
      </c>
      <c r="K41" s="21">
        <v>210</v>
      </c>
      <c r="L41" s="30">
        <v>6</v>
      </c>
      <c r="M41" s="21">
        <v>246</v>
      </c>
      <c r="N41" s="30">
        <v>6</v>
      </c>
      <c r="O41" s="22">
        <v>1420</v>
      </c>
      <c r="P41" s="30">
        <v>6</v>
      </c>
      <c r="Q41" s="22">
        <v>2200</v>
      </c>
      <c r="R41" s="30">
        <v>6</v>
      </c>
      <c r="S41" s="22">
        <v>4300</v>
      </c>
      <c r="T41" s="30">
        <v>6</v>
      </c>
      <c r="U41" s="22">
        <v>10200</v>
      </c>
      <c r="V41" s="30">
        <v>6</v>
      </c>
      <c r="W41" s="22">
        <v>15450</v>
      </c>
      <c r="X41" s="30">
        <v>6</v>
      </c>
      <c r="Y41" s="22">
        <v>18300</v>
      </c>
      <c r="Z41" s="30">
        <v>6</v>
      </c>
      <c r="AA41" s="22">
        <v>25000</v>
      </c>
      <c r="AB41" s="30">
        <v>6</v>
      </c>
      <c r="AC41" s="31">
        <v>480</v>
      </c>
      <c r="AD41" s="30">
        <v>21</v>
      </c>
      <c r="AE41" s="31">
        <v>975</v>
      </c>
      <c r="AF41" s="30">
        <v>21</v>
      </c>
      <c r="AG41" s="31">
        <v>150</v>
      </c>
      <c r="AH41" s="30">
        <v>21</v>
      </c>
      <c r="AI41" s="31">
        <v>260</v>
      </c>
      <c r="AJ41" s="30">
        <v>21</v>
      </c>
      <c r="AK41" s="31">
        <v>900</v>
      </c>
      <c r="AL41" s="30">
        <v>21</v>
      </c>
      <c r="AM41" s="31">
        <v>2600</v>
      </c>
      <c r="AN41" s="30">
        <v>21</v>
      </c>
      <c r="AO41" s="31">
        <v>3200</v>
      </c>
      <c r="AP41" s="30">
        <v>21</v>
      </c>
      <c r="AQ41" s="31">
        <v>2900</v>
      </c>
      <c r="AR41" s="30">
        <v>21</v>
      </c>
      <c r="AS41" s="22">
        <v>8200</v>
      </c>
      <c r="AT41" s="30">
        <v>6</v>
      </c>
    </row>
    <row r="42" spans="1:46" ht="15.75">
      <c r="A42" s="21">
        <v>105</v>
      </c>
      <c r="B42" s="30">
        <v>5</v>
      </c>
      <c r="C42" s="21">
        <v>127</v>
      </c>
      <c r="D42" s="30">
        <v>5</v>
      </c>
      <c r="E42" s="21">
        <v>151</v>
      </c>
      <c r="F42" s="30">
        <v>5</v>
      </c>
      <c r="G42" s="21">
        <v>156</v>
      </c>
      <c r="H42" s="30">
        <v>5</v>
      </c>
      <c r="I42" s="21">
        <v>166</v>
      </c>
      <c r="J42" s="30">
        <v>5</v>
      </c>
      <c r="K42" s="21">
        <v>211</v>
      </c>
      <c r="L42" s="30">
        <v>5</v>
      </c>
      <c r="M42" s="21">
        <v>247</v>
      </c>
      <c r="N42" s="30">
        <v>5</v>
      </c>
      <c r="O42" s="22">
        <v>1421</v>
      </c>
      <c r="P42" s="30">
        <v>5</v>
      </c>
      <c r="Q42" s="22">
        <v>2201</v>
      </c>
      <c r="R42" s="30">
        <v>5</v>
      </c>
      <c r="S42" s="22">
        <v>4301</v>
      </c>
      <c r="T42" s="30">
        <v>5</v>
      </c>
      <c r="U42" s="22">
        <v>10201</v>
      </c>
      <c r="V42" s="30">
        <v>5</v>
      </c>
      <c r="W42" s="22">
        <v>15451</v>
      </c>
      <c r="X42" s="30">
        <v>5</v>
      </c>
      <c r="Y42" s="22">
        <v>18301</v>
      </c>
      <c r="Z42" s="30">
        <v>5</v>
      </c>
      <c r="AA42" s="22">
        <v>25001</v>
      </c>
      <c r="AB42" s="30">
        <v>5</v>
      </c>
      <c r="AC42" s="31"/>
      <c r="AD42" s="30"/>
      <c r="AE42" s="31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0"/>
      <c r="AQ42" s="31"/>
      <c r="AR42" s="30"/>
      <c r="AS42" s="22">
        <v>8201</v>
      </c>
      <c r="AT42" s="30">
        <v>5</v>
      </c>
    </row>
    <row r="43" spans="1:46" ht="15.75">
      <c r="A43" s="21">
        <v>110</v>
      </c>
      <c r="B43" s="30">
        <v>5</v>
      </c>
      <c r="C43" s="21">
        <v>130</v>
      </c>
      <c r="D43" s="30">
        <v>5</v>
      </c>
      <c r="E43" s="21">
        <v>155</v>
      </c>
      <c r="F43" s="30">
        <v>5</v>
      </c>
      <c r="G43" s="21">
        <v>160</v>
      </c>
      <c r="H43" s="30">
        <v>5</v>
      </c>
      <c r="I43" s="21">
        <v>170</v>
      </c>
      <c r="J43" s="30">
        <v>5</v>
      </c>
      <c r="K43" s="21">
        <v>215</v>
      </c>
      <c r="L43" s="30">
        <v>5</v>
      </c>
      <c r="M43" s="21">
        <v>250</v>
      </c>
      <c r="N43" s="30">
        <v>5</v>
      </c>
      <c r="O43" s="22">
        <v>1460</v>
      </c>
      <c r="P43" s="30">
        <v>5</v>
      </c>
      <c r="Q43" s="22">
        <v>2250</v>
      </c>
      <c r="R43" s="30">
        <v>5</v>
      </c>
      <c r="S43" s="22">
        <v>4350</v>
      </c>
      <c r="T43" s="30">
        <v>5</v>
      </c>
      <c r="U43" s="22">
        <v>10300</v>
      </c>
      <c r="V43" s="30">
        <v>5</v>
      </c>
      <c r="W43" s="22">
        <v>16000</v>
      </c>
      <c r="X43" s="30">
        <v>5</v>
      </c>
      <c r="Y43" s="22">
        <v>19000</v>
      </c>
      <c r="Z43" s="30">
        <v>5</v>
      </c>
      <c r="AA43" s="22">
        <v>25300</v>
      </c>
      <c r="AB43" s="30">
        <v>5</v>
      </c>
      <c r="AC43" s="31">
        <v>490</v>
      </c>
      <c r="AD43" s="30">
        <v>22</v>
      </c>
      <c r="AE43" s="31">
        <v>1000</v>
      </c>
      <c r="AF43" s="30">
        <v>22</v>
      </c>
      <c r="AG43" s="31">
        <v>154</v>
      </c>
      <c r="AH43" s="30">
        <v>22</v>
      </c>
      <c r="AI43" s="31">
        <v>270</v>
      </c>
      <c r="AJ43" s="30">
        <v>22</v>
      </c>
      <c r="AK43" s="31">
        <v>1000</v>
      </c>
      <c r="AL43" s="30">
        <v>22</v>
      </c>
      <c r="AM43" s="31">
        <v>2800</v>
      </c>
      <c r="AN43" s="30">
        <v>22</v>
      </c>
      <c r="AO43" s="31">
        <v>3400</v>
      </c>
      <c r="AP43" s="30">
        <v>22</v>
      </c>
      <c r="AQ43" s="31">
        <v>3100</v>
      </c>
      <c r="AR43" s="30">
        <v>22</v>
      </c>
      <c r="AS43" s="22">
        <v>8300</v>
      </c>
      <c r="AT43" s="30">
        <v>5</v>
      </c>
    </row>
    <row r="44" spans="1:46" ht="15.75">
      <c r="A44" s="21">
        <v>111</v>
      </c>
      <c r="B44" s="30">
        <v>4</v>
      </c>
      <c r="C44" s="21">
        <v>131</v>
      </c>
      <c r="D44" s="30">
        <v>4</v>
      </c>
      <c r="E44" s="21">
        <v>156</v>
      </c>
      <c r="F44" s="30">
        <v>4</v>
      </c>
      <c r="G44" s="21">
        <v>161</v>
      </c>
      <c r="H44" s="30">
        <v>4</v>
      </c>
      <c r="I44" s="21">
        <v>171</v>
      </c>
      <c r="J44" s="30">
        <v>4</v>
      </c>
      <c r="K44" s="21">
        <v>216</v>
      </c>
      <c r="L44" s="30">
        <v>4</v>
      </c>
      <c r="M44" s="21">
        <v>251</v>
      </c>
      <c r="N44" s="30">
        <v>4</v>
      </c>
      <c r="O44" s="22">
        <v>1461</v>
      </c>
      <c r="P44" s="30">
        <v>4</v>
      </c>
      <c r="Q44" s="22">
        <v>2251</v>
      </c>
      <c r="R44" s="30">
        <v>4</v>
      </c>
      <c r="S44" s="22">
        <v>4351</v>
      </c>
      <c r="T44" s="30">
        <v>4</v>
      </c>
      <c r="U44" s="22">
        <v>10301</v>
      </c>
      <c r="V44" s="30">
        <v>4</v>
      </c>
      <c r="W44" s="22">
        <v>16001</v>
      </c>
      <c r="X44" s="30">
        <v>4</v>
      </c>
      <c r="Y44" s="22">
        <v>19001</v>
      </c>
      <c r="Z44" s="30">
        <v>4</v>
      </c>
      <c r="AA44" s="22">
        <v>25301</v>
      </c>
      <c r="AB44" s="30">
        <v>4</v>
      </c>
      <c r="AC44" s="31"/>
      <c r="AD44" s="30"/>
      <c r="AE44" s="31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0"/>
      <c r="AQ44" s="31"/>
      <c r="AR44" s="30"/>
      <c r="AS44" s="22">
        <v>8301</v>
      </c>
      <c r="AT44" s="30">
        <v>4</v>
      </c>
    </row>
    <row r="45" spans="1:46" ht="15.75">
      <c r="A45" s="21">
        <v>115</v>
      </c>
      <c r="B45" s="30">
        <v>4</v>
      </c>
      <c r="C45" s="21">
        <v>134</v>
      </c>
      <c r="D45" s="30">
        <v>4</v>
      </c>
      <c r="E45" s="21">
        <v>160</v>
      </c>
      <c r="F45" s="30">
        <v>4</v>
      </c>
      <c r="G45" s="21">
        <v>165</v>
      </c>
      <c r="H45" s="30">
        <v>4</v>
      </c>
      <c r="I45" s="21">
        <v>175</v>
      </c>
      <c r="J45" s="30">
        <v>4</v>
      </c>
      <c r="K45" s="21">
        <v>220</v>
      </c>
      <c r="L45" s="30">
        <v>4</v>
      </c>
      <c r="M45" s="21">
        <v>255</v>
      </c>
      <c r="N45" s="30">
        <v>4</v>
      </c>
      <c r="O45" s="22">
        <v>1500</v>
      </c>
      <c r="P45" s="30">
        <v>4</v>
      </c>
      <c r="Q45" s="22">
        <v>2300</v>
      </c>
      <c r="R45" s="30">
        <v>4</v>
      </c>
      <c r="S45" s="22">
        <v>4400</v>
      </c>
      <c r="T45" s="30">
        <v>4</v>
      </c>
      <c r="U45" s="22">
        <v>10400</v>
      </c>
      <c r="V45" s="30">
        <v>4</v>
      </c>
      <c r="W45" s="22">
        <v>16300</v>
      </c>
      <c r="X45" s="30">
        <v>4</v>
      </c>
      <c r="Y45" s="22">
        <v>19300</v>
      </c>
      <c r="Z45" s="30">
        <v>4</v>
      </c>
      <c r="AA45" s="22">
        <v>26000</v>
      </c>
      <c r="AB45" s="30">
        <v>4</v>
      </c>
      <c r="AC45" s="31">
        <v>500</v>
      </c>
      <c r="AD45" s="30">
        <v>23</v>
      </c>
      <c r="AE45" s="31">
        <v>1050</v>
      </c>
      <c r="AF45" s="30">
        <v>23</v>
      </c>
      <c r="AG45" s="31">
        <v>158</v>
      </c>
      <c r="AH45" s="30">
        <v>23</v>
      </c>
      <c r="AI45" s="31">
        <v>280</v>
      </c>
      <c r="AJ45" s="30">
        <v>23</v>
      </c>
      <c r="AK45" s="31">
        <v>1100</v>
      </c>
      <c r="AL45" s="30">
        <v>23</v>
      </c>
      <c r="AM45" s="31">
        <v>3000</v>
      </c>
      <c r="AN45" s="30">
        <v>23</v>
      </c>
      <c r="AO45" s="31">
        <v>3600</v>
      </c>
      <c r="AP45" s="30">
        <v>23</v>
      </c>
      <c r="AQ45" s="31">
        <v>3300</v>
      </c>
      <c r="AR45" s="30">
        <v>23</v>
      </c>
      <c r="AS45" s="22">
        <v>8400</v>
      </c>
      <c r="AT45" s="30">
        <v>4</v>
      </c>
    </row>
    <row r="46" spans="1:46" ht="15.75">
      <c r="A46" s="21">
        <v>116</v>
      </c>
      <c r="B46" s="30">
        <v>3</v>
      </c>
      <c r="C46" s="21">
        <v>135</v>
      </c>
      <c r="D46" s="30">
        <v>3</v>
      </c>
      <c r="E46" s="21">
        <v>161</v>
      </c>
      <c r="F46" s="30">
        <v>3</v>
      </c>
      <c r="G46" s="21">
        <v>166</v>
      </c>
      <c r="H46" s="30">
        <v>3</v>
      </c>
      <c r="I46" s="21">
        <v>176</v>
      </c>
      <c r="J46" s="30">
        <v>3</v>
      </c>
      <c r="K46" s="21">
        <v>221</v>
      </c>
      <c r="L46" s="30">
        <v>3</v>
      </c>
      <c r="M46" s="21">
        <v>256</v>
      </c>
      <c r="N46" s="30">
        <v>3</v>
      </c>
      <c r="O46" s="22">
        <v>1501</v>
      </c>
      <c r="P46" s="30">
        <v>3</v>
      </c>
      <c r="Q46" s="22">
        <v>2301</v>
      </c>
      <c r="R46" s="30">
        <v>3</v>
      </c>
      <c r="S46" s="22">
        <v>4401</v>
      </c>
      <c r="T46" s="30">
        <v>3</v>
      </c>
      <c r="U46" s="22">
        <v>10401</v>
      </c>
      <c r="V46" s="30">
        <v>3</v>
      </c>
      <c r="W46" s="22">
        <v>16301</v>
      </c>
      <c r="X46" s="30">
        <v>3</v>
      </c>
      <c r="Y46" s="22">
        <v>19301</v>
      </c>
      <c r="Z46" s="30">
        <v>3</v>
      </c>
      <c r="AA46" s="22">
        <v>26001</v>
      </c>
      <c r="AB46" s="30">
        <v>3</v>
      </c>
      <c r="AC46" s="31"/>
      <c r="AD46" s="30"/>
      <c r="AE46" s="31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0"/>
      <c r="AQ46" s="31"/>
      <c r="AR46" s="30"/>
      <c r="AS46" s="22">
        <v>8401</v>
      </c>
      <c r="AT46" s="30">
        <v>3</v>
      </c>
    </row>
    <row r="47" spans="1:46" ht="15.75">
      <c r="A47" s="21">
        <v>120</v>
      </c>
      <c r="B47" s="30">
        <v>3</v>
      </c>
      <c r="C47" s="21">
        <v>138</v>
      </c>
      <c r="D47" s="30">
        <v>3</v>
      </c>
      <c r="E47" s="21">
        <v>165</v>
      </c>
      <c r="F47" s="30">
        <v>3</v>
      </c>
      <c r="G47" s="21">
        <v>170</v>
      </c>
      <c r="H47" s="30">
        <v>3</v>
      </c>
      <c r="I47" s="21">
        <v>180</v>
      </c>
      <c r="J47" s="30">
        <v>3</v>
      </c>
      <c r="K47" s="21">
        <v>225</v>
      </c>
      <c r="L47" s="30">
        <v>3</v>
      </c>
      <c r="M47" s="21">
        <v>260</v>
      </c>
      <c r="N47" s="30">
        <v>3</v>
      </c>
      <c r="O47" s="22">
        <v>1550</v>
      </c>
      <c r="P47" s="30">
        <v>3</v>
      </c>
      <c r="Q47" s="22">
        <v>2350</v>
      </c>
      <c r="R47" s="30">
        <v>3</v>
      </c>
      <c r="S47" s="22">
        <v>4450</v>
      </c>
      <c r="T47" s="30">
        <v>3</v>
      </c>
      <c r="U47" s="22">
        <v>10500</v>
      </c>
      <c r="V47" s="30">
        <v>3</v>
      </c>
      <c r="W47" s="22">
        <v>17000</v>
      </c>
      <c r="X47" s="30">
        <v>3</v>
      </c>
      <c r="Y47" s="22">
        <v>20000</v>
      </c>
      <c r="Z47" s="30">
        <v>3</v>
      </c>
      <c r="AA47" s="22">
        <v>26300</v>
      </c>
      <c r="AB47" s="30">
        <v>3</v>
      </c>
      <c r="AC47" s="31">
        <v>520</v>
      </c>
      <c r="AD47" s="30">
        <v>24</v>
      </c>
      <c r="AE47" s="31">
        <v>1100</v>
      </c>
      <c r="AF47" s="30">
        <v>24</v>
      </c>
      <c r="AG47" s="31">
        <v>162</v>
      </c>
      <c r="AH47" s="30">
        <v>24</v>
      </c>
      <c r="AI47" s="31">
        <v>310</v>
      </c>
      <c r="AJ47" s="30">
        <v>24</v>
      </c>
      <c r="AK47" s="31">
        <v>1200</v>
      </c>
      <c r="AL47" s="30">
        <v>24</v>
      </c>
      <c r="AM47" s="31">
        <v>3200</v>
      </c>
      <c r="AN47" s="30">
        <v>24</v>
      </c>
      <c r="AO47" s="31">
        <v>3800</v>
      </c>
      <c r="AP47" s="30">
        <v>24</v>
      </c>
      <c r="AQ47" s="31">
        <v>3500</v>
      </c>
      <c r="AR47" s="30">
        <v>24</v>
      </c>
      <c r="AS47" s="22">
        <v>8500</v>
      </c>
      <c r="AT47" s="30">
        <v>3</v>
      </c>
    </row>
    <row r="48" spans="1:46" ht="15.75">
      <c r="A48" s="21">
        <v>121</v>
      </c>
      <c r="B48" s="30">
        <v>2</v>
      </c>
      <c r="C48" s="21">
        <v>139</v>
      </c>
      <c r="D48" s="30">
        <v>2</v>
      </c>
      <c r="E48" s="21">
        <v>166</v>
      </c>
      <c r="F48" s="30">
        <v>2</v>
      </c>
      <c r="G48" s="21">
        <v>171</v>
      </c>
      <c r="H48" s="30">
        <v>2</v>
      </c>
      <c r="I48" s="21">
        <v>181</v>
      </c>
      <c r="J48" s="30">
        <v>2</v>
      </c>
      <c r="K48" s="21">
        <v>226</v>
      </c>
      <c r="L48" s="30">
        <v>2</v>
      </c>
      <c r="M48" s="21">
        <v>261</v>
      </c>
      <c r="N48" s="30">
        <v>2</v>
      </c>
      <c r="O48" s="22">
        <v>1551</v>
      </c>
      <c r="P48" s="30">
        <v>2</v>
      </c>
      <c r="Q48" s="22">
        <v>2351</v>
      </c>
      <c r="R48" s="30">
        <v>2</v>
      </c>
      <c r="S48" s="22">
        <v>4451</v>
      </c>
      <c r="T48" s="30">
        <v>2</v>
      </c>
      <c r="U48" s="22">
        <v>10501</v>
      </c>
      <c r="V48" s="30">
        <v>2</v>
      </c>
      <c r="W48" s="22">
        <v>17001</v>
      </c>
      <c r="X48" s="30">
        <v>2</v>
      </c>
      <c r="Y48" s="22">
        <v>20001</v>
      </c>
      <c r="Z48" s="30">
        <v>2</v>
      </c>
      <c r="AA48" s="22">
        <v>26301</v>
      </c>
      <c r="AB48" s="30">
        <v>2</v>
      </c>
      <c r="AC48" s="31"/>
      <c r="AD48" s="30"/>
      <c r="AE48" s="31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0"/>
      <c r="AQ48" s="31"/>
      <c r="AR48" s="30"/>
      <c r="AS48" s="22">
        <v>8501</v>
      </c>
      <c r="AT48" s="30">
        <v>2</v>
      </c>
    </row>
    <row r="49" spans="1:46" ht="15.75">
      <c r="A49" s="21">
        <v>125</v>
      </c>
      <c r="B49" s="30">
        <v>2</v>
      </c>
      <c r="C49" s="21">
        <v>142</v>
      </c>
      <c r="D49" s="30">
        <v>2</v>
      </c>
      <c r="E49" s="21">
        <v>170</v>
      </c>
      <c r="F49" s="30">
        <v>2</v>
      </c>
      <c r="G49" s="21">
        <v>175</v>
      </c>
      <c r="H49" s="30">
        <v>2</v>
      </c>
      <c r="I49" s="21">
        <v>185</v>
      </c>
      <c r="J49" s="30">
        <v>2</v>
      </c>
      <c r="K49" s="21">
        <v>230</v>
      </c>
      <c r="L49" s="30">
        <v>2</v>
      </c>
      <c r="M49" s="21">
        <v>265</v>
      </c>
      <c r="N49" s="30">
        <v>2</v>
      </c>
      <c r="O49" s="22">
        <v>2000</v>
      </c>
      <c r="P49" s="30">
        <v>2</v>
      </c>
      <c r="Q49" s="22">
        <v>2400</v>
      </c>
      <c r="R49" s="30">
        <v>2</v>
      </c>
      <c r="S49" s="22">
        <v>4500</v>
      </c>
      <c r="T49" s="30">
        <v>2</v>
      </c>
      <c r="U49" s="22">
        <v>11000</v>
      </c>
      <c r="V49" s="30">
        <v>2</v>
      </c>
      <c r="W49" s="22">
        <v>17300</v>
      </c>
      <c r="X49" s="30">
        <v>2</v>
      </c>
      <c r="Y49" s="22">
        <v>20300</v>
      </c>
      <c r="Z49" s="30">
        <v>2</v>
      </c>
      <c r="AA49" s="22">
        <v>27000</v>
      </c>
      <c r="AB49" s="30">
        <v>2</v>
      </c>
      <c r="AC49" s="31">
        <v>540</v>
      </c>
      <c r="AD49" s="30">
        <v>25</v>
      </c>
      <c r="AE49" s="31">
        <v>1150</v>
      </c>
      <c r="AF49" s="30">
        <v>25</v>
      </c>
      <c r="AG49" s="31">
        <v>166</v>
      </c>
      <c r="AH49" s="30">
        <v>25</v>
      </c>
      <c r="AI49" s="31">
        <v>340</v>
      </c>
      <c r="AJ49" s="30">
        <v>25</v>
      </c>
      <c r="AK49" s="31">
        <v>1300</v>
      </c>
      <c r="AL49" s="30">
        <v>25</v>
      </c>
      <c r="AM49" s="31">
        <v>3400</v>
      </c>
      <c r="AN49" s="30">
        <v>25</v>
      </c>
      <c r="AO49" s="31">
        <v>4000</v>
      </c>
      <c r="AP49" s="30">
        <v>25</v>
      </c>
      <c r="AQ49" s="31">
        <v>3700</v>
      </c>
      <c r="AR49" s="30">
        <v>25</v>
      </c>
      <c r="AS49" s="22">
        <v>9000</v>
      </c>
      <c r="AT49" s="30">
        <v>2</v>
      </c>
    </row>
    <row r="50" spans="1:46" ht="15.75">
      <c r="A50" s="21">
        <v>126</v>
      </c>
      <c r="B50" s="30">
        <v>1</v>
      </c>
      <c r="C50" s="21">
        <v>143</v>
      </c>
      <c r="D50" s="30">
        <v>1</v>
      </c>
      <c r="E50" s="21">
        <v>171</v>
      </c>
      <c r="F50" s="30">
        <v>1</v>
      </c>
      <c r="G50" s="21">
        <v>176</v>
      </c>
      <c r="H50" s="30">
        <v>1</v>
      </c>
      <c r="I50" s="21">
        <v>186</v>
      </c>
      <c r="J50" s="30">
        <v>1</v>
      </c>
      <c r="K50" s="21">
        <v>231</v>
      </c>
      <c r="L50" s="30">
        <v>1</v>
      </c>
      <c r="M50" s="21">
        <v>266</v>
      </c>
      <c r="N50" s="30">
        <v>1</v>
      </c>
      <c r="O50" s="22">
        <v>2001</v>
      </c>
      <c r="P50" s="30">
        <v>1</v>
      </c>
      <c r="Q50" s="22">
        <v>2401</v>
      </c>
      <c r="R50" s="30">
        <v>1</v>
      </c>
      <c r="S50" s="22">
        <v>4501</v>
      </c>
      <c r="T50" s="30">
        <v>1</v>
      </c>
      <c r="U50" s="22">
        <v>11001</v>
      </c>
      <c r="V50" s="30">
        <v>1</v>
      </c>
      <c r="W50" s="22">
        <v>17301</v>
      </c>
      <c r="X50" s="30">
        <v>1</v>
      </c>
      <c r="Y50" s="22">
        <v>20301</v>
      </c>
      <c r="Z50" s="30">
        <v>1</v>
      </c>
      <c r="AA50" s="22">
        <v>27001</v>
      </c>
      <c r="AB50" s="30">
        <v>1</v>
      </c>
      <c r="AC50" s="31"/>
      <c r="AD50" s="30"/>
      <c r="AE50" s="31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0"/>
      <c r="AQ50" s="31"/>
      <c r="AR50" s="30"/>
      <c r="AS50" s="22">
        <v>9001</v>
      </c>
      <c r="AT50" s="30">
        <v>1</v>
      </c>
    </row>
    <row r="51" spans="1:46" ht="16.5" thickBot="1">
      <c r="A51" s="25" t="s">
        <v>3</v>
      </c>
      <c r="B51" s="26" t="s">
        <v>14</v>
      </c>
      <c r="C51" s="25" t="s">
        <v>21</v>
      </c>
      <c r="D51" s="26" t="s">
        <v>14</v>
      </c>
      <c r="E51" s="25" t="s">
        <v>40</v>
      </c>
      <c r="F51" s="26" t="s">
        <v>14</v>
      </c>
      <c r="G51" s="25" t="s">
        <v>27</v>
      </c>
      <c r="H51" s="26" t="s">
        <v>14</v>
      </c>
      <c r="I51" s="25" t="s">
        <v>41</v>
      </c>
      <c r="J51" s="26" t="s">
        <v>14</v>
      </c>
      <c r="K51" s="25" t="s">
        <v>45</v>
      </c>
      <c r="L51" s="26" t="s">
        <v>14</v>
      </c>
      <c r="M51" s="25" t="s">
        <v>42</v>
      </c>
      <c r="N51" s="26" t="s">
        <v>14</v>
      </c>
      <c r="O51" s="27" t="s">
        <v>4</v>
      </c>
      <c r="P51" s="26" t="s">
        <v>14</v>
      </c>
      <c r="Q51" s="28" t="s">
        <v>6</v>
      </c>
      <c r="R51" s="26" t="s">
        <v>14</v>
      </c>
      <c r="S51" s="28" t="s">
        <v>23</v>
      </c>
      <c r="T51" s="26" t="s">
        <v>14</v>
      </c>
      <c r="U51" s="28" t="s">
        <v>34</v>
      </c>
      <c r="V51" s="26" t="s">
        <v>14</v>
      </c>
      <c r="W51" s="28" t="s">
        <v>43</v>
      </c>
      <c r="X51" s="26" t="s">
        <v>14</v>
      </c>
      <c r="Y51" s="28" t="s">
        <v>35</v>
      </c>
      <c r="Z51" s="26" t="s">
        <v>14</v>
      </c>
      <c r="AA51" s="28" t="s">
        <v>44</v>
      </c>
      <c r="AB51" s="26" t="s">
        <v>14</v>
      </c>
      <c r="AC51" s="29" t="s">
        <v>28</v>
      </c>
      <c r="AD51" s="26" t="s">
        <v>14</v>
      </c>
      <c r="AE51" s="29" t="s">
        <v>36</v>
      </c>
      <c r="AF51" s="26" t="s">
        <v>14</v>
      </c>
      <c r="AG51" s="29" t="s">
        <v>29</v>
      </c>
      <c r="AH51" s="26" t="s">
        <v>14</v>
      </c>
      <c r="AI51" s="29" t="s">
        <v>30</v>
      </c>
      <c r="AJ51" s="26" t="s">
        <v>14</v>
      </c>
      <c r="AK51" s="29" t="s">
        <v>31</v>
      </c>
      <c r="AL51" s="26" t="s">
        <v>14</v>
      </c>
      <c r="AM51" s="29" t="s">
        <v>32</v>
      </c>
      <c r="AN51" s="26" t="s">
        <v>14</v>
      </c>
      <c r="AO51" s="29" t="s">
        <v>33</v>
      </c>
      <c r="AP51" s="26" t="s">
        <v>14</v>
      </c>
      <c r="AQ51" s="29" t="s">
        <v>12</v>
      </c>
      <c r="AR51" s="26" t="s">
        <v>14</v>
      </c>
      <c r="AS51" s="38" t="s">
        <v>24</v>
      </c>
      <c r="AT51" s="26" t="s">
        <v>14</v>
      </c>
    </row>
    <row r="52" ht="16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F1">
      <selection activeCell="AU1" sqref="AU1"/>
    </sheetView>
  </sheetViews>
  <sheetFormatPr defaultColWidth="11.00390625" defaultRowHeight="15.75"/>
  <cols>
    <col min="1" max="1" width="3.875" style="19" bestFit="1" customWidth="1"/>
    <col min="2" max="2" width="3.50390625" style="19" bestFit="1" customWidth="1"/>
    <col min="3" max="3" width="3.875" style="19" bestFit="1" customWidth="1"/>
    <col min="4" max="4" width="3.50390625" style="19" bestFit="1" customWidth="1"/>
    <col min="5" max="5" width="3.875" style="19" bestFit="1" customWidth="1"/>
    <col min="6" max="6" width="3.50390625" style="19" bestFit="1" customWidth="1"/>
    <col min="7" max="7" width="5.625" style="19" bestFit="1" customWidth="1"/>
    <col min="8" max="8" width="3.50390625" style="19" bestFit="1" customWidth="1"/>
    <col min="9" max="9" width="5.625" style="19" bestFit="1" customWidth="1"/>
    <col min="10" max="10" width="3.50390625" style="19" bestFit="1" customWidth="1"/>
    <col min="11" max="11" width="6.375" style="19" bestFit="1" customWidth="1"/>
    <col min="12" max="12" width="3.50390625" style="19" bestFit="1" customWidth="1"/>
    <col min="13" max="13" width="4.625" style="19" bestFit="1" customWidth="1"/>
    <col min="14" max="14" width="3.50390625" style="19" bestFit="1" customWidth="1"/>
    <col min="15" max="15" width="4.625" style="19" bestFit="1" customWidth="1"/>
    <col min="16" max="16" width="3.50390625" style="19" bestFit="1" customWidth="1"/>
    <col min="17" max="17" width="4.875" style="19" bestFit="1" customWidth="1"/>
    <col min="18" max="18" width="3.50390625" style="19" bestFit="1" customWidth="1"/>
    <col min="19" max="19" width="5.375" style="19" bestFit="1" customWidth="1"/>
    <col min="20" max="20" width="3.50390625" style="19" bestFit="1" customWidth="1"/>
    <col min="21" max="21" width="5.375" style="19" bestFit="1" customWidth="1"/>
    <col min="22" max="22" width="3.50390625" style="19" bestFit="1" customWidth="1"/>
    <col min="23" max="23" width="5.375" style="19" bestFit="1" customWidth="1"/>
    <col min="24" max="24" width="3.50390625" style="19" bestFit="1" customWidth="1"/>
    <col min="25" max="25" width="9.00390625" style="19" bestFit="1" customWidth="1"/>
    <col min="26" max="26" width="3.50390625" style="19" bestFit="1" customWidth="1"/>
    <col min="27" max="27" width="9.00390625" style="19" bestFit="1" customWidth="1"/>
    <col min="28" max="28" width="3.50390625" style="19" bestFit="1" customWidth="1"/>
    <col min="29" max="29" width="8.625" style="19" bestFit="1" customWidth="1"/>
    <col min="30" max="30" width="3.50390625" style="19" bestFit="1" customWidth="1"/>
    <col min="31" max="31" width="4.25390625" style="19" bestFit="1" customWidth="1"/>
    <col min="32" max="32" width="3.50390625" style="19" bestFit="1" customWidth="1"/>
    <col min="33" max="33" width="7.375" style="19" bestFit="1" customWidth="1"/>
    <col min="34" max="34" width="3.50390625" style="19" bestFit="1" customWidth="1"/>
    <col min="35" max="35" width="6.50390625" style="19" bestFit="1" customWidth="1"/>
    <col min="36" max="36" width="3.50390625" style="19" bestFit="1" customWidth="1"/>
    <col min="37" max="37" width="5.25390625" style="19" bestFit="1" customWidth="1"/>
    <col min="38" max="38" width="3.50390625" style="19" bestFit="1" customWidth="1"/>
    <col min="39" max="39" width="6.25390625" style="19" bestFit="1" customWidth="1"/>
    <col min="40" max="40" width="3.50390625" style="19" bestFit="1" customWidth="1"/>
    <col min="41" max="41" width="6.875" style="19" bestFit="1" customWidth="1"/>
    <col min="42" max="42" width="3.50390625" style="19" bestFit="1" customWidth="1"/>
    <col min="43" max="43" width="7.375" style="19" bestFit="1" customWidth="1"/>
    <col min="44" max="44" width="3.50390625" style="19" bestFit="1" customWidth="1"/>
    <col min="45" max="45" width="9.00390625" style="19" bestFit="1" customWidth="1"/>
    <col min="46" max="46" width="3.50390625" style="19" bestFit="1" customWidth="1"/>
    <col min="47" max="16384" width="11.00390625" style="19" customWidth="1"/>
  </cols>
  <sheetData>
    <row r="1" spans="1:46" ht="16.5" thickBot="1">
      <c r="A1" s="35" t="s">
        <v>3</v>
      </c>
      <c r="B1" s="36" t="s">
        <v>14</v>
      </c>
      <c r="C1" s="35" t="s">
        <v>21</v>
      </c>
      <c r="D1" s="36" t="s">
        <v>14</v>
      </c>
      <c r="E1" s="35" t="s">
        <v>40</v>
      </c>
      <c r="F1" s="36" t="s">
        <v>14</v>
      </c>
      <c r="G1" s="35" t="s">
        <v>27</v>
      </c>
      <c r="H1" s="36" t="s">
        <v>14</v>
      </c>
      <c r="I1" s="35" t="s">
        <v>41</v>
      </c>
      <c r="J1" s="36" t="s">
        <v>14</v>
      </c>
      <c r="K1" s="35" t="s">
        <v>46</v>
      </c>
      <c r="L1" s="36" t="s">
        <v>14</v>
      </c>
      <c r="M1" s="35" t="s">
        <v>42</v>
      </c>
      <c r="N1" s="36" t="s">
        <v>14</v>
      </c>
      <c r="O1" s="37" t="s">
        <v>4</v>
      </c>
      <c r="P1" s="36" t="s">
        <v>14</v>
      </c>
      <c r="Q1" s="38" t="s">
        <v>6</v>
      </c>
      <c r="R1" s="36" t="s">
        <v>14</v>
      </c>
      <c r="S1" s="38" t="s">
        <v>23</v>
      </c>
      <c r="T1" s="36" t="s">
        <v>14</v>
      </c>
      <c r="U1" s="38" t="s">
        <v>34</v>
      </c>
      <c r="V1" s="36" t="s">
        <v>14</v>
      </c>
      <c r="W1" s="38" t="s">
        <v>43</v>
      </c>
      <c r="X1" s="36" t="s">
        <v>14</v>
      </c>
      <c r="Y1" s="38" t="s">
        <v>35</v>
      </c>
      <c r="Z1" s="36" t="s">
        <v>14</v>
      </c>
      <c r="AA1" s="38" t="s">
        <v>44</v>
      </c>
      <c r="AB1" s="36" t="s">
        <v>14</v>
      </c>
      <c r="AC1" s="39" t="s">
        <v>28</v>
      </c>
      <c r="AD1" s="36" t="s">
        <v>14</v>
      </c>
      <c r="AE1" s="39" t="s">
        <v>36</v>
      </c>
      <c r="AF1" s="36" t="s">
        <v>14</v>
      </c>
      <c r="AG1" s="39" t="s">
        <v>29</v>
      </c>
      <c r="AH1" s="36" t="s">
        <v>14</v>
      </c>
      <c r="AI1" s="39" t="s">
        <v>30</v>
      </c>
      <c r="AJ1" s="36" t="s">
        <v>14</v>
      </c>
      <c r="AK1" s="39" t="s">
        <v>31</v>
      </c>
      <c r="AL1" s="36" t="s">
        <v>14</v>
      </c>
      <c r="AM1" s="39" t="s">
        <v>32</v>
      </c>
      <c r="AN1" s="36" t="s">
        <v>14</v>
      </c>
      <c r="AO1" s="39" t="s">
        <v>33</v>
      </c>
      <c r="AP1" s="36" t="s">
        <v>14</v>
      </c>
      <c r="AQ1" s="39" t="s">
        <v>37</v>
      </c>
      <c r="AR1" s="36" t="s">
        <v>14</v>
      </c>
      <c r="AS1" s="38" t="s">
        <v>24</v>
      </c>
      <c r="AT1" s="36" t="s">
        <v>14</v>
      </c>
    </row>
    <row r="2" spans="1:46" s="24" customFormat="1" ht="16.5" thickTop="1">
      <c r="A2" s="20">
        <v>1</v>
      </c>
      <c r="B2" s="32">
        <v>25</v>
      </c>
      <c r="C2" s="20">
        <v>1</v>
      </c>
      <c r="D2" s="32">
        <v>25</v>
      </c>
      <c r="E2" s="20">
        <v>1</v>
      </c>
      <c r="F2" s="32">
        <v>25</v>
      </c>
      <c r="G2" s="20">
        <v>1</v>
      </c>
      <c r="H2" s="32">
        <v>25</v>
      </c>
      <c r="I2" s="20">
        <v>1</v>
      </c>
      <c r="J2" s="32">
        <v>15</v>
      </c>
      <c r="K2" s="20">
        <v>1</v>
      </c>
      <c r="L2" s="32">
        <v>25</v>
      </c>
      <c r="M2" s="20">
        <v>1</v>
      </c>
      <c r="N2" s="32">
        <v>25</v>
      </c>
      <c r="O2" s="33">
        <v>1</v>
      </c>
      <c r="P2" s="32">
        <v>25</v>
      </c>
      <c r="Q2" s="33">
        <v>1</v>
      </c>
      <c r="R2" s="32">
        <v>25</v>
      </c>
      <c r="S2" s="33">
        <v>1</v>
      </c>
      <c r="T2" s="32">
        <v>25</v>
      </c>
      <c r="U2" s="33">
        <v>1</v>
      </c>
      <c r="V2" s="32">
        <v>25</v>
      </c>
      <c r="W2" s="33">
        <v>1</v>
      </c>
      <c r="X2" s="32">
        <v>25</v>
      </c>
      <c r="Y2" s="33">
        <v>1</v>
      </c>
      <c r="Z2" s="32">
        <v>25</v>
      </c>
      <c r="AA2" s="33">
        <v>1</v>
      </c>
      <c r="AB2" s="32">
        <v>25</v>
      </c>
      <c r="AC2" s="34">
        <v>1</v>
      </c>
      <c r="AD2" s="32">
        <v>1</v>
      </c>
      <c r="AE2" s="34">
        <v>1</v>
      </c>
      <c r="AF2" s="32">
        <v>1</v>
      </c>
      <c r="AG2" s="34">
        <v>1</v>
      </c>
      <c r="AH2" s="32">
        <v>1</v>
      </c>
      <c r="AI2" s="34">
        <v>1</v>
      </c>
      <c r="AJ2" s="32">
        <v>1</v>
      </c>
      <c r="AK2" s="34">
        <v>1</v>
      </c>
      <c r="AL2" s="32">
        <v>1</v>
      </c>
      <c r="AM2" s="34">
        <v>1</v>
      </c>
      <c r="AN2" s="32">
        <v>1</v>
      </c>
      <c r="AO2" s="34">
        <v>1</v>
      </c>
      <c r="AP2" s="32">
        <v>1</v>
      </c>
      <c r="AQ2" s="34">
        <v>1</v>
      </c>
      <c r="AR2" s="32">
        <v>1</v>
      </c>
      <c r="AS2" s="33">
        <v>0</v>
      </c>
      <c r="AT2" s="32">
        <v>25</v>
      </c>
    </row>
    <row r="3" spans="1:46" ht="15.75">
      <c r="A3" s="21">
        <v>62</v>
      </c>
      <c r="B3" s="30">
        <v>25</v>
      </c>
      <c r="C3" s="21">
        <v>72</v>
      </c>
      <c r="D3" s="30">
        <v>25</v>
      </c>
      <c r="E3" s="21">
        <v>92</v>
      </c>
      <c r="F3" s="30">
        <v>25</v>
      </c>
      <c r="G3" s="21">
        <v>77</v>
      </c>
      <c r="H3" s="30">
        <v>25</v>
      </c>
      <c r="I3" s="21">
        <v>86</v>
      </c>
      <c r="J3" s="30">
        <v>25</v>
      </c>
      <c r="K3" s="21">
        <v>133</v>
      </c>
      <c r="L3" s="30">
        <v>25</v>
      </c>
      <c r="M3" s="21">
        <v>170</v>
      </c>
      <c r="N3" s="30">
        <v>25</v>
      </c>
      <c r="O3" s="22">
        <v>430</v>
      </c>
      <c r="P3" s="30">
        <v>25</v>
      </c>
      <c r="Q3" s="22">
        <v>1100</v>
      </c>
      <c r="R3" s="30">
        <v>25</v>
      </c>
      <c r="S3" s="22">
        <v>2450</v>
      </c>
      <c r="T3" s="30">
        <v>25</v>
      </c>
      <c r="U3" s="22">
        <v>6250</v>
      </c>
      <c r="V3" s="30">
        <v>25</v>
      </c>
      <c r="W3" s="22">
        <v>9300</v>
      </c>
      <c r="X3" s="30">
        <v>25</v>
      </c>
      <c r="Y3" s="22">
        <v>10200</v>
      </c>
      <c r="Z3" s="30">
        <v>25</v>
      </c>
      <c r="AA3" s="22">
        <v>14200</v>
      </c>
      <c r="AB3" s="30">
        <v>25</v>
      </c>
      <c r="AC3" s="31">
        <v>330</v>
      </c>
      <c r="AD3" s="30">
        <v>2</v>
      </c>
      <c r="AE3" s="31">
        <v>620</v>
      </c>
      <c r="AF3" s="30">
        <v>2</v>
      </c>
      <c r="AG3" s="31">
        <v>100</v>
      </c>
      <c r="AH3" s="30">
        <v>2</v>
      </c>
      <c r="AI3" s="31">
        <v>100</v>
      </c>
      <c r="AJ3" s="30">
        <v>2</v>
      </c>
      <c r="AK3" s="31">
        <v>420</v>
      </c>
      <c r="AL3" s="30">
        <v>2</v>
      </c>
      <c r="AM3" s="31">
        <v>800</v>
      </c>
      <c r="AN3" s="30">
        <v>2</v>
      </c>
      <c r="AO3" s="31">
        <v>800</v>
      </c>
      <c r="AP3" s="30">
        <v>2</v>
      </c>
      <c r="AQ3" s="31">
        <v>800</v>
      </c>
      <c r="AR3" s="30">
        <v>2</v>
      </c>
      <c r="AS3" s="22">
        <v>4000</v>
      </c>
      <c r="AT3" s="30">
        <v>25</v>
      </c>
    </row>
    <row r="4" spans="1:46" ht="15.75">
      <c r="A4" s="21"/>
      <c r="B4" s="30">
        <v>24</v>
      </c>
      <c r="C4" s="21">
        <v>73</v>
      </c>
      <c r="D4" s="30">
        <v>24</v>
      </c>
      <c r="E4" s="21">
        <v>93</v>
      </c>
      <c r="F4" s="30">
        <v>24</v>
      </c>
      <c r="G4" s="21">
        <v>78</v>
      </c>
      <c r="H4" s="30">
        <v>24</v>
      </c>
      <c r="I4" s="21">
        <v>87</v>
      </c>
      <c r="J4" s="30">
        <v>24</v>
      </c>
      <c r="K4" s="21">
        <v>134</v>
      </c>
      <c r="L4" s="30">
        <v>24</v>
      </c>
      <c r="M4" s="21">
        <v>171</v>
      </c>
      <c r="N4" s="30">
        <v>24</v>
      </c>
      <c r="O4" s="22">
        <v>431</v>
      </c>
      <c r="P4" s="30">
        <v>24</v>
      </c>
      <c r="Q4" s="22">
        <v>1101</v>
      </c>
      <c r="R4" s="30">
        <v>24</v>
      </c>
      <c r="S4" s="22">
        <v>2451</v>
      </c>
      <c r="T4" s="30">
        <v>24</v>
      </c>
      <c r="U4" s="22">
        <v>6251</v>
      </c>
      <c r="V4" s="30">
        <v>24</v>
      </c>
      <c r="W4" s="22">
        <v>9301</v>
      </c>
      <c r="X4" s="30">
        <v>24</v>
      </c>
      <c r="Y4" s="22">
        <v>10201</v>
      </c>
      <c r="Z4" s="30">
        <v>24</v>
      </c>
      <c r="AA4" s="22">
        <v>14201</v>
      </c>
      <c r="AB4" s="30">
        <v>24</v>
      </c>
      <c r="AC4" s="31"/>
      <c r="AD4" s="30"/>
      <c r="AE4" s="31"/>
      <c r="AF4" s="30"/>
      <c r="AG4" s="31"/>
      <c r="AH4" s="30"/>
      <c r="AI4" s="31"/>
      <c r="AJ4" s="30"/>
      <c r="AK4" s="31"/>
      <c r="AL4" s="30"/>
      <c r="AM4" s="31"/>
      <c r="AN4" s="30"/>
      <c r="AO4" s="31"/>
      <c r="AP4" s="30"/>
      <c r="AQ4" s="31"/>
      <c r="AR4" s="30"/>
      <c r="AS4" s="22">
        <v>4001</v>
      </c>
      <c r="AT4" s="30">
        <v>24</v>
      </c>
    </row>
    <row r="5" spans="1:46" ht="15.75">
      <c r="A5" s="21">
        <v>63</v>
      </c>
      <c r="B5" s="30">
        <v>24</v>
      </c>
      <c r="C5" s="21">
        <v>74</v>
      </c>
      <c r="D5" s="30">
        <v>24</v>
      </c>
      <c r="E5" s="21">
        <v>94</v>
      </c>
      <c r="F5" s="30">
        <v>24</v>
      </c>
      <c r="G5" s="21">
        <v>79</v>
      </c>
      <c r="H5" s="30">
        <v>24</v>
      </c>
      <c r="I5" s="21">
        <v>88</v>
      </c>
      <c r="J5" s="30">
        <v>24</v>
      </c>
      <c r="K5" s="21">
        <v>136</v>
      </c>
      <c r="L5" s="30">
        <v>24</v>
      </c>
      <c r="M5" s="21">
        <v>174</v>
      </c>
      <c r="N5" s="30">
        <v>24</v>
      </c>
      <c r="O5" s="22">
        <v>440</v>
      </c>
      <c r="P5" s="30">
        <v>24</v>
      </c>
      <c r="Q5" s="22">
        <v>1120</v>
      </c>
      <c r="R5" s="30">
        <v>24</v>
      </c>
      <c r="S5" s="22">
        <v>2500</v>
      </c>
      <c r="T5" s="30">
        <v>24</v>
      </c>
      <c r="U5" s="22">
        <v>6400</v>
      </c>
      <c r="V5" s="30">
        <v>24</v>
      </c>
      <c r="W5" s="22">
        <v>9450</v>
      </c>
      <c r="X5" s="30">
        <v>24</v>
      </c>
      <c r="Y5" s="22">
        <v>10400</v>
      </c>
      <c r="Z5" s="30">
        <v>24</v>
      </c>
      <c r="AA5" s="22">
        <v>15000</v>
      </c>
      <c r="AB5" s="30">
        <v>24</v>
      </c>
      <c r="AC5" s="31">
        <v>340</v>
      </c>
      <c r="AD5" s="30">
        <v>3</v>
      </c>
      <c r="AE5" s="31">
        <v>640</v>
      </c>
      <c r="AF5" s="30">
        <v>3</v>
      </c>
      <c r="AG5" s="31"/>
      <c r="AH5" s="30">
        <v>3</v>
      </c>
      <c r="AI5" s="31"/>
      <c r="AJ5" s="30">
        <v>3</v>
      </c>
      <c r="AK5" s="31">
        <v>440</v>
      </c>
      <c r="AL5" s="30">
        <v>3</v>
      </c>
      <c r="AM5" s="31">
        <v>900</v>
      </c>
      <c r="AN5" s="30">
        <v>3</v>
      </c>
      <c r="AO5" s="31">
        <v>900</v>
      </c>
      <c r="AP5" s="30">
        <v>3</v>
      </c>
      <c r="AQ5" s="31">
        <v>900</v>
      </c>
      <c r="AR5" s="30">
        <v>3</v>
      </c>
      <c r="AS5" s="22">
        <v>4200</v>
      </c>
      <c r="AT5" s="30">
        <v>24</v>
      </c>
    </row>
    <row r="6" spans="1:46" ht="15.75">
      <c r="A6" s="21"/>
      <c r="B6" s="30">
        <v>23</v>
      </c>
      <c r="C6" s="21">
        <v>75</v>
      </c>
      <c r="D6" s="30">
        <v>23</v>
      </c>
      <c r="E6" s="21">
        <v>95</v>
      </c>
      <c r="F6" s="30">
        <v>23</v>
      </c>
      <c r="G6" s="21">
        <v>80</v>
      </c>
      <c r="H6" s="30">
        <v>23</v>
      </c>
      <c r="I6" s="21">
        <v>89</v>
      </c>
      <c r="J6" s="30">
        <v>23</v>
      </c>
      <c r="K6" s="21">
        <v>137</v>
      </c>
      <c r="L6" s="30">
        <v>23</v>
      </c>
      <c r="M6" s="21">
        <v>175</v>
      </c>
      <c r="N6" s="30">
        <v>23</v>
      </c>
      <c r="O6" s="22">
        <v>441</v>
      </c>
      <c r="P6" s="30">
        <v>23</v>
      </c>
      <c r="Q6" s="22">
        <v>1121</v>
      </c>
      <c r="R6" s="30">
        <v>23</v>
      </c>
      <c r="S6" s="22">
        <v>2501</v>
      </c>
      <c r="T6" s="30">
        <v>23</v>
      </c>
      <c r="U6" s="22">
        <v>6401</v>
      </c>
      <c r="V6" s="30">
        <v>23</v>
      </c>
      <c r="W6" s="22">
        <v>9451</v>
      </c>
      <c r="X6" s="30">
        <v>23</v>
      </c>
      <c r="Y6" s="22">
        <v>10401</v>
      </c>
      <c r="Z6" s="30">
        <v>23</v>
      </c>
      <c r="AA6" s="22">
        <v>15001</v>
      </c>
      <c r="AB6" s="30">
        <v>23</v>
      </c>
      <c r="AC6" s="31"/>
      <c r="AD6" s="30"/>
      <c r="AE6" s="31"/>
      <c r="AF6" s="30"/>
      <c r="AG6" s="31"/>
      <c r="AH6" s="30"/>
      <c r="AI6" s="31"/>
      <c r="AJ6" s="30"/>
      <c r="AK6" s="31"/>
      <c r="AL6" s="30"/>
      <c r="AM6" s="31"/>
      <c r="AN6" s="30"/>
      <c r="AO6" s="31"/>
      <c r="AP6" s="30"/>
      <c r="AQ6" s="31"/>
      <c r="AR6" s="30"/>
      <c r="AS6" s="22">
        <v>4201</v>
      </c>
      <c r="AT6" s="30">
        <v>23</v>
      </c>
    </row>
    <row r="7" spans="1:46" ht="15.75">
      <c r="A7" s="21">
        <v>64</v>
      </c>
      <c r="B7" s="30">
        <v>23</v>
      </c>
      <c r="C7" s="21">
        <v>76</v>
      </c>
      <c r="D7" s="30">
        <v>23</v>
      </c>
      <c r="E7" s="21">
        <v>96</v>
      </c>
      <c r="F7" s="30">
        <v>23</v>
      </c>
      <c r="G7" s="21">
        <v>81</v>
      </c>
      <c r="H7" s="30">
        <v>23</v>
      </c>
      <c r="I7" s="21">
        <v>90</v>
      </c>
      <c r="J7" s="30">
        <v>23</v>
      </c>
      <c r="K7" s="21">
        <v>140</v>
      </c>
      <c r="L7" s="30">
        <v>23</v>
      </c>
      <c r="M7" s="21">
        <v>178</v>
      </c>
      <c r="N7" s="30">
        <v>23</v>
      </c>
      <c r="O7" s="22">
        <v>450</v>
      </c>
      <c r="P7" s="30">
        <v>23</v>
      </c>
      <c r="Q7" s="22">
        <v>1140</v>
      </c>
      <c r="R7" s="30">
        <v>23</v>
      </c>
      <c r="S7" s="22">
        <v>2550</v>
      </c>
      <c r="T7" s="30">
        <v>23</v>
      </c>
      <c r="U7" s="22">
        <v>6550</v>
      </c>
      <c r="V7" s="30">
        <v>23</v>
      </c>
      <c r="W7" s="22">
        <v>10000</v>
      </c>
      <c r="X7" s="30">
        <v>23</v>
      </c>
      <c r="Y7" s="22">
        <v>11000</v>
      </c>
      <c r="Z7" s="30">
        <v>23</v>
      </c>
      <c r="AA7" s="22">
        <v>15400</v>
      </c>
      <c r="AB7" s="30">
        <v>23</v>
      </c>
      <c r="AC7" s="31">
        <v>350</v>
      </c>
      <c r="AD7" s="30">
        <v>4</v>
      </c>
      <c r="AE7" s="31">
        <v>660</v>
      </c>
      <c r="AF7" s="30">
        <v>4</v>
      </c>
      <c r="AG7" s="31"/>
      <c r="AH7" s="30">
        <v>4</v>
      </c>
      <c r="AI7" s="31">
        <v>120</v>
      </c>
      <c r="AJ7" s="30">
        <v>4</v>
      </c>
      <c r="AK7" s="31">
        <v>460</v>
      </c>
      <c r="AL7" s="30">
        <v>4</v>
      </c>
      <c r="AM7" s="31">
        <v>1000</v>
      </c>
      <c r="AN7" s="30">
        <v>4</v>
      </c>
      <c r="AO7" s="31">
        <v>1000</v>
      </c>
      <c r="AP7" s="30">
        <v>4</v>
      </c>
      <c r="AQ7" s="31">
        <v>1000</v>
      </c>
      <c r="AR7" s="30">
        <v>4</v>
      </c>
      <c r="AS7" s="22">
        <v>4400</v>
      </c>
      <c r="AT7" s="30">
        <v>23</v>
      </c>
    </row>
    <row r="8" spans="1:46" ht="15.75">
      <c r="A8" s="21"/>
      <c r="B8" s="30">
        <v>22</v>
      </c>
      <c r="C8" s="21">
        <v>77</v>
      </c>
      <c r="D8" s="30">
        <v>22</v>
      </c>
      <c r="E8" s="21">
        <v>97</v>
      </c>
      <c r="F8" s="30">
        <v>22</v>
      </c>
      <c r="G8" s="21">
        <v>82</v>
      </c>
      <c r="H8" s="30">
        <v>22</v>
      </c>
      <c r="I8" s="21">
        <v>91</v>
      </c>
      <c r="J8" s="30">
        <v>22</v>
      </c>
      <c r="K8" s="21">
        <v>141</v>
      </c>
      <c r="L8" s="30">
        <v>22</v>
      </c>
      <c r="M8" s="21">
        <v>179</v>
      </c>
      <c r="N8" s="30">
        <v>22</v>
      </c>
      <c r="O8" s="22">
        <v>451</v>
      </c>
      <c r="P8" s="30">
        <v>22</v>
      </c>
      <c r="Q8" s="22">
        <v>1141</v>
      </c>
      <c r="R8" s="30">
        <v>22</v>
      </c>
      <c r="S8" s="22">
        <v>2551</v>
      </c>
      <c r="T8" s="30">
        <v>22</v>
      </c>
      <c r="U8" s="22">
        <v>6551</v>
      </c>
      <c r="V8" s="30">
        <v>22</v>
      </c>
      <c r="W8" s="22">
        <v>10001</v>
      </c>
      <c r="X8" s="30">
        <v>22</v>
      </c>
      <c r="Y8" s="22">
        <v>11001</v>
      </c>
      <c r="Z8" s="30">
        <v>22</v>
      </c>
      <c r="AA8" s="22">
        <v>15401</v>
      </c>
      <c r="AB8" s="30">
        <v>22</v>
      </c>
      <c r="AC8" s="31"/>
      <c r="AD8" s="30"/>
      <c r="AE8" s="31"/>
      <c r="AF8" s="30"/>
      <c r="AG8" s="31"/>
      <c r="AH8" s="30"/>
      <c r="AI8" s="31"/>
      <c r="AJ8" s="30"/>
      <c r="AK8" s="31"/>
      <c r="AL8" s="30"/>
      <c r="AM8" s="31"/>
      <c r="AN8" s="30"/>
      <c r="AO8" s="31"/>
      <c r="AP8" s="30"/>
      <c r="AQ8" s="31"/>
      <c r="AR8" s="30"/>
      <c r="AS8" s="22">
        <v>4401</v>
      </c>
      <c r="AT8" s="30">
        <v>22</v>
      </c>
    </row>
    <row r="9" spans="1:46" ht="15.75">
      <c r="A9" s="21">
        <v>65</v>
      </c>
      <c r="B9" s="30">
        <v>22</v>
      </c>
      <c r="C9" s="21">
        <v>78</v>
      </c>
      <c r="D9" s="30">
        <v>22</v>
      </c>
      <c r="E9" s="21">
        <v>98</v>
      </c>
      <c r="F9" s="30">
        <v>22</v>
      </c>
      <c r="G9" s="21">
        <v>84</v>
      </c>
      <c r="H9" s="30">
        <v>22</v>
      </c>
      <c r="I9" s="21">
        <v>93</v>
      </c>
      <c r="J9" s="30">
        <v>22</v>
      </c>
      <c r="K9" s="21">
        <v>144</v>
      </c>
      <c r="L9" s="30">
        <v>22</v>
      </c>
      <c r="M9" s="21">
        <v>182</v>
      </c>
      <c r="N9" s="30">
        <v>22</v>
      </c>
      <c r="O9" s="22">
        <v>460</v>
      </c>
      <c r="P9" s="30">
        <v>22</v>
      </c>
      <c r="Q9" s="22">
        <v>1160</v>
      </c>
      <c r="R9" s="30">
        <v>22</v>
      </c>
      <c r="S9" s="22">
        <v>3000</v>
      </c>
      <c r="T9" s="30">
        <v>22</v>
      </c>
      <c r="U9" s="22">
        <v>7100</v>
      </c>
      <c r="V9" s="30">
        <v>22</v>
      </c>
      <c r="W9" s="22">
        <v>10150</v>
      </c>
      <c r="X9" s="30">
        <v>22</v>
      </c>
      <c r="Y9" s="22">
        <v>11200</v>
      </c>
      <c r="Z9" s="30">
        <v>22</v>
      </c>
      <c r="AA9" s="22">
        <v>16200</v>
      </c>
      <c r="AB9" s="30">
        <v>22</v>
      </c>
      <c r="AC9" s="31">
        <v>360</v>
      </c>
      <c r="AD9" s="30">
        <v>5</v>
      </c>
      <c r="AE9" s="31">
        <v>680</v>
      </c>
      <c r="AF9" s="30">
        <v>5</v>
      </c>
      <c r="AG9" s="31">
        <v>110</v>
      </c>
      <c r="AH9" s="30">
        <v>5</v>
      </c>
      <c r="AI9" s="31"/>
      <c r="AJ9" s="30">
        <v>5</v>
      </c>
      <c r="AK9" s="31">
        <v>480</v>
      </c>
      <c r="AL9" s="30">
        <v>5</v>
      </c>
      <c r="AM9" s="31">
        <v>1100</v>
      </c>
      <c r="AN9" s="30">
        <v>5</v>
      </c>
      <c r="AO9" s="31">
        <v>1100</v>
      </c>
      <c r="AP9" s="30">
        <v>5</v>
      </c>
      <c r="AQ9" s="31">
        <v>1100</v>
      </c>
      <c r="AR9" s="30">
        <v>5</v>
      </c>
      <c r="AS9" s="22">
        <v>5000</v>
      </c>
      <c r="AT9" s="30">
        <v>22</v>
      </c>
    </row>
    <row r="10" spans="1:46" ht="15.75">
      <c r="A10" s="21"/>
      <c r="B10" s="30">
        <v>21</v>
      </c>
      <c r="C10" s="21">
        <v>79</v>
      </c>
      <c r="D10" s="30">
        <v>21</v>
      </c>
      <c r="E10" s="21">
        <v>99</v>
      </c>
      <c r="F10" s="30">
        <v>21</v>
      </c>
      <c r="G10" s="21">
        <v>85</v>
      </c>
      <c r="H10" s="30">
        <v>21</v>
      </c>
      <c r="I10" s="21">
        <v>94</v>
      </c>
      <c r="J10" s="30">
        <v>21</v>
      </c>
      <c r="K10" s="21">
        <v>145</v>
      </c>
      <c r="L10" s="30">
        <v>21</v>
      </c>
      <c r="M10" s="21">
        <v>183</v>
      </c>
      <c r="N10" s="30">
        <v>21</v>
      </c>
      <c r="O10" s="22">
        <v>461</v>
      </c>
      <c r="P10" s="30">
        <v>21</v>
      </c>
      <c r="Q10" s="22">
        <v>1161</v>
      </c>
      <c r="R10" s="30">
        <v>21</v>
      </c>
      <c r="S10" s="22">
        <v>3001</v>
      </c>
      <c r="T10" s="30">
        <v>21</v>
      </c>
      <c r="U10" s="22">
        <v>7101</v>
      </c>
      <c r="V10" s="30">
        <v>21</v>
      </c>
      <c r="W10" s="22">
        <v>10151</v>
      </c>
      <c r="X10" s="30">
        <v>21</v>
      </c>
      <c r="Y10" s="22">
        <v>11201</v>
      </c>
      <c r="Z10" s="30">
        <v>21</v>
      </c>
      <c r="AA10" s="22">
        <v>16201</v>
      </c>
      <c r="AB10" s="30">
        <v>21</v>
      </c>
      <c r="AC10" s="31"/>
      <c r="AD10" s="30"/>
      <c r="AE10" s="31"/>
      <c r="AF10" s="30"/>
      <c r="AG10" s="31"/>
      <c r="AH10" s="30"/>
      <c r="AI10" s="31"/>
      <c r="AJ10" s="30"/>
      <c r="AK10" s="31"/>
      <c r="AL10" s="30"/>
      <c r="AM10" s="31"/>
      <c r="AN10" s="30"/>
      <c r="AO10" s="31"/>
      <c r="AP10" s="30"/>
      <c r="AQ10" s="31"/>
      <c r="AR10" s="30"/>
      <c r="AS10" s="22">
        <v>5001</v>
      </c>
      <c r="AT10" s="30">
        <v>21</v>
      </c>
    </row>
    <row r="11" spans="1:46" ht="15.75">
      <c r="A11" s="21">
        <v>66</v>
      </c>
      <c r="B11" s="30">
        <v>21</v>
      </c>
      <c r="C11" s="21">
        <v>80</v>
      </c>
      <c r="D11" s="30">
        <v>21</v>
      </c>
      <c r="E11" s="21">
        <v>100</v>
      </c>
      <c r="F11" s="30">
        <v>21</v>
      </c>
      <c r="G11" s="21">
        <v>87</v>
      </c>
      <c r="H11" s="30">
        <v>21</v>
      </c>
      <c r="I11" s="21">
        <v>96</v>
      </c>
      <c r="J11" s="30">
        <v>21</v>
      </c>
      <c r="K11" s="21">
        <v>148</v>
      </c>
      <c r="L11" s="30">
        <v>21</v>
      </c>
      <c r="M11" s="21">
        <v>186</v>
      </c>
      <c r="N11" s="30">
        <v>21</v>
      </c>
      <c r="O11" s="22">
        <v>470</v>
      </c>
      <c r="P11" s="30">
        <v>21</v>
      </c>
      <c r="Q11" s="22">
        <v>1180</v>
      </c>
      <c r="R11" s="30">
        <v>21</v>
      </c>
      <c r="S11" s="22">
        <v>3050</v>
      </c>
      <c r="T11" s="30">
        <v>21</v>
      </c>
      <c r="U11" s="22">
        <v>7200</v>
      </c>
      <c r="V11" s="30">
        <v>21</v>
      </c>
      <c r="W11" s="22">
        <v>10300</v>
      </c>
      <c r="X11" s="30">
        <v>21</v>
      </c>
      <c r="Y11" s="22">
        <v>11400</v>
      </c>
      <c r="Z11" s="30">
        <v>21</v>
      </c>
      <c r="AA11" s="22">
        <v>17000</v>
      </c>
      <c r="AB11" s="30">
        <v>21</v>
      </c>
      <c r="AC11" s="31">
        <v>370</v>
      </c>
      <c r="AD11" s="30">
        <v>6</v>
      </c>
      <c r="AE11" s="31">
        <v>700</v>
      </c>
      <c r="AF11" s="30">
        <v>6</v>
      </c>
      <c r="AG11" s="31"/>
      <c r="AH11" s="30">
        <v>6</v>
      </c>
      <c r="AI11" s="31">
        <v>140</v>
      </c>
      <c r="AJ11" s="30">
        <v>6</v>
      </c>
      <c r="AK11" s="31">
        <v>500</v>
      </c>
      <c r="AL11" s="30">
        <v>6</v>
      </c>
      <c r="AM11" s="31">
        <v>1200</v>
      </c>
      <c r="AN11" s="30">
        <v>6</v>
      </c>
      <c r="AO11" s="31">
        <v>1200</v>
      </c>
      <c r="AP11" s="30">
        <v>6</v>
      </c>
      <c r="AQ11" s="31">
        <v>1200</v>
      </c>
      <c r="AR11" s="30">
        <v>6</v>
      </c>
      <c r="AS11" s="22">
        <v>5150</v>
      </c>
      <c r="AT11" s="30">
        <v>21</v>
      </c>
    </row>
    <row r="12" spans="1:46" ht="15.75">
      <c r="A12" s="21">
        <v>67</v>
      </c>
      <c r="B12" s="30">
        <v>20</v>
      </c>
      <c r="C12" s="21">
        <v>81</v>
      </c>
      <c r="D12" s="30">
        <v>20</v>
      </c>
      <c r="E12" s="21">
        <v>101</v>
      </c>
      <c r="F12" s="30">
        <v>20</v>
      </c>
      <c r="G12" s="21">
        <v>88</v>
      </c>
      <c r="H12" s="30">
        <v>20</v>
      </c>
      <c r="I12" s="21">
        <v>97</v>
      </c>
      <c r="J12" s="30">
        <v>20</v>
      </c>
      <c r="K12" s="21">
        <v>149</v>
      </c>
      <c r="L12" s="30">
        <v>20</v>
      </c>
      <c r="M12" s="21">
        <v>187</v>
      </c>
      <c r="N12" s="30">
        <v>20</v>
      </c>
      <c r="O12" s="22">
        <v>471</v>
      </c>
      <c r="P12" s="30">
        <v>20</v>
      </c>
      <c r="Q12" s="22">
        <v>1181</v>
      </c>
      <c r="R12" s="30">
        <v>20</v>
      </c>
      <c r="S12" s="22">
        <v>3051</v>
      </c>
      <c r="T12" s="30">
        <v>20</v>
      </c>
      <c r="U12" s="22">
        <v>7201</v>
      </c>
      <c r="V12" s="30">
        <v>20</v>
      </c>
      <c r="W12" s="22">
        <v>10301</v>
      </c>
      <c r="X12" s="30">
        <v>20</v>
      </c>
      <c r="Y12" s="22">
        <v>11401</v>
      </c>
      <c r="Z12" s="30">
        <v>20</v>
      </c>
      <c r="AA12" s="22">
        <v>17001</v>
      </c>
      <c r="AB12" s="30">
        <v>20</v>
      </c>
      <c r="AC12" s="31"/>
      <c r="AD12" s="30"/>
      <c r="AE12" s="31"/>
      <c r="AF12" s="30"/>
      <c r="AG12" s="31"/>
      <c r="AH12" s="30"/>
      <c r="AI12" s="31"/>
      <c r="AJ12" s="30"/>
      <c r="AK12" s="31"/>
      <c r="AL12" s="30"/>
      <c r="AM12" s="31"/>
      <c r="AN12" s="30"/>
      <c r="AO12" s="31"/>
      <c r="AP12" s="30"/>
      <c r="AQ12" s="31"/>
      <c r="AR12" s="30"/>
      <c r="AS12" s="22">
        <v>5151</v>
      </c>
      <c r="AT12" s="30">
        <v>20</v>
      </c>
    </row>
    <row r="13" spans="1:46" ht="15.75">
      <c r="A13" s="21">
        <v>68</v>
      </c>
      <c r="B13" s="30">
        <v>20</v>
      </c>
      <c r="C13" s="21">
        <v>82</v>
      </c>
      <c r="D13" s="30">
        <v>20</v>
      </c>
      <c r="E13" s="21">
        <v>102</v>
      </c>
      <c r="F13" s="30">
        <v>20</v>
      </c>
      <c r="G13" s="21">
        <v>90</v>
      </c>
      <c r="H13" s="30">
        <v>20</v>
      </c>
      <c r="I13" s="21">
        <v>99</v>
      </c>
      <c r="J13" s="30">
        <v>20</v>
      </c>
      <c r="K13" s="21">
        <v>152</v>
      </c>
      <c r="L13" s="30">
        <v>20</v>
      </c>
      <c r="M13" s="21">
        <v>190</v>
      </c>
      <c r="N13" s="30">
        <v>20</v>
      </c>
      <c r="O13" s="22">
        <v>480</v>
      </c>
      <c r="P13" s="30">
        <v>20</v>
      </c>
      <c r="Q13" s="22">
        <v>1200</v>
      </c>
      <c r="R13" s="30">
        <v>20</v>
      </c>
      <c r="S13" s="22">
        <v>3100</v>
      </c>
      <c r="T13" s="30">
        <v>20</v>
      </c>
      <c r="U13" s="22">
        <v>7300</v>
      </c>
      <c r="V13" s="30">
        <v>20</v>
      </c>
      <c r="W13" s="22">
        <v>10450</v>
      </c>
      <c r="X13" s="30">
        <v>20</v>
      </c>
      <c r="Y13" s="22">
        <v>12000</v>
      </c>
      <c r="Z13" s="30">
        <v>20</v>
      </c>
      <c r="AA13" s="22">
        <v>17400</v>
      </c>
      <c r="AB13" s="30">
        <v>20</v>
      </c>
      <c r="AC13" s="31">
        <v>380</v>
      </c>
      <c r="AD13" s="30">
        <v>7</v>
      </c>
      <c r="AE13" s="31">
        <v>720</v>
      </c>
      <c r="AF13" s="30">
        <v>7</v>
      </c>
      <c r="AG13" s="31">
        <v>120</v>
      </c>
      <c r="AH13" s="30">
        <v>7</v>
      </c>
      <c r="AI13" s="31"/>
      <c r="AJ13" s="30">
        <v>7</v>
      </c>
      <c r="AK13" s="31">
        <v>525</v>
      </c>
      <c r="AL13" s="30">
        <v>7</v>
      </c>
      <c r="AM13" s="31">
        <v>1300</v>
      </c>
      <c r="AN13" s="30">
        <v>7</v>
      </c>
      <c r="AO13" s="31">
        <v>1300</v>
      </c>
      <c r="AP13" s="30">
        <v>7</v>
      </c>
      <c r="AQ13" s="31">
        <v>1300</v>
      </c>
      <c r="AR13" s="30">
        <v>7</v>
      </c>
      <c r="AS13" s="22">
        <v>5300</v>
      </c>
      <c r="AT13" s="30">
        <v>20</v>
      </c>
    </row>
    <row r="14" spans="1:46" ht="15.75">
      <c r="A14" s="21">
        <v>69</v>
      </c>
      <c r="B14" s="30">
        <v>19</v>
      </c>
      <c r="C14" s="21">
        <v>83</v>
      </c>
      <c r="D14" s="30">
        <v>19</v>
      </c>
      <c r="E14" s="21">
        <v>103</v>
      </c>
      <c r="F14" s="30">
        <v>19</v>
      </c>
      <c r="G14" s="21">
        <v>91</v>
      </c>
      <c r="H14" s="30">
        <v>19</v>
      </c>
      <c r="I14" s="21">
        <v>100</v>
      </c>
      <c r="J14" s="30">
        <v>19</v>
      </c>
      <c r="K14" s="21">
        <v>153</v>
      </c>
      <c r="L14" s="30">
        <v>19</v>
      </c>
      <c r="M14" s="21">
        <v>191</v>
      </c>
      <c r="N14" s="30">
        <v>19</v>
      </c>
      <c r="O14" s="22">
        <v>481</v>
      </c>
      <c r="P14" s="30">
        <v>19</v>
      </c>
      <c r="Q14" s="22">
        <v>1201</v>
      </c>
      <c r="R14" s="30">
        <v>19</v>
      </c>
      <c r="S14" s="22">
        <v>3101</v>
      </c>
      <c r="T14" s="30">
        <v>19</v>
      </c>
      <c r="U14" s="22">
        <v>7301</v>
      </c>
      <c r="V14" s="30">
        <v>19</v>
      </c>
      <c r="W14" s="22">
        <v>10451</v>
      </c>
      <c r="X14" s="30">
        <v>19</v>
      </c>
      <c r="Y14" s="22">
        <v>12001</v>
      </c>
      <c r="Z14" s="30">
        <v>19</v>
      </c>
      <c r="AA14" s="22">
        <v>17401</v>
      </c>
      <c r="AB14" s="30">
        <v>19</v>
      </c>
      <c r="AC14" s="31"/>
      <c r="AD14" s="30"/>
      <c r="AE14" s="31"/>
      <c r="AF14" s="30"/>
      <c r="AG14" s="31"/>
      <c r="AH14" s="30"/>
      <c r="AI14" s="31"/>
      <c r="AJ14" s="30"/>
      <c r="AK14" s="31"/>
      <c r="AL14" s="30"/>
      <c r="AM14" s="31"/>
      <c r="AN14" s="30"/>
      <c r="AO14" s="31"/>
      <c r="AP14" s="30"/>
      <c r="AQ14" s="31"/>
      <c r="AR14" s="30"/>
      <c r="AS14" s="22">
        <v>5301</v>
      </c>
      <c r="AT14" s="30">
        <v>19</v>
      </c>
    </row>
    <row r="15" spans="1:46" ht="15.75">
      <c r="A15" s="21">
        <v>70</v>
      </c>
      <c r="B15" s="30">
        <v>19</v>
      </c>
      <c r="C15" s="21">
        <v>84</v>
      </c>
      <c r="D15" s="30">
        <v>19</v>
      </c>
      <c r="E15" s="21">
        <v>104</v>
      </c>
      <c r="F15" s="30">
        <v>19</v>
      </c>
      <c r="G15" s="21">
        <v>94</v>
      </c>
      <c r="H15" s="30">
        <v>19</v>
      </c>
      <c r="I15" s="21">
        <v>102</v>
      </c>
      <c r="J15" s="30">
        <v>19</v>
      </c>
      <c r="K15" s="21">
        <v>156</v>
      </c>
      <c r="L15" s="30">
        <v>19</v>
      </c>
      <c r="M15" s="21">
        <v>194</v>
      </c>
      <c r="N15" s="30">
        <v>19</v>
      </c>
      <c r="O15" s="22">
        <v>495</v>
      </c>
      <c r="P15" s="30">
        <v>19</v>
      </c>
      <c r="Q15" s="22">
        <v>1220</v>
      </c>
      <c r="R15" s="30">
        <v>19</v>
      </c>
      <c r="S15" s="22">
        <v>3160</v>
      </c>
      <c r="T15" s="30">
        <v>19</v>
      </c>
      <c r="U15" s="22">
        <v>7400</v>
      </c>
      <c r="V15" s="30">
        <v>19</v>
      </c>
      <c r="W15" s="22">
        <v>11000</v>
      </c>
      <c r="X15" s="30">
        <v>19</v>
      </c>
      <c r="Y15" s="22">
        <v>12200</v>
      </c>
      <c r="Z15" s="30">
        <v>19</v>
      </c>
      <c r="AA15" s="22">
        <v>18200</v>
      </c>
      <c r="AB15" s="30">
        <v>19</v>
      </c>
      <c r="AC15" s="31">
        <v>390</v>
      </c>
      <c r="AD15" s="30">
        <v>8</v>
      </c>
      <c r="AE15" s="31">
        <v>740</v>
      </c>
      <c r="AF15" s="30">
        <v>8</v>
      </c>
      <c r="AG15" s="31"/>
      <c r="AH15" s="30">
        <v>8</v>
      </c>
      <c r="AI15" s="31">
        <v>160</v>
      </c>
      <c r="AJ15" s="30">
        <v>8</v>
      </c>
      <c r="AK15" s="31">
        <v>550</v>
      </c>
      <c r="AL15" s="30">
        <v>8</v>
      </c>
      <c r="AM15" s="31">
        <v>1400</v>
      </c>
      <c r="AN15" s="30">
        <v>8</v>
      </c>
      <c r="AO15" s="31">
        <v>1400</v>
      </c>
      <c r="AP15" s="30">
        <v>8</v>
      </c>
      <c r="AQ15" s="31">
        <v>1400</v>
      </c>
      <c r="AR15" s="30">
        <v>8</v>
      </c>
      <c r="AS15" s="22">
        <v>5450</v>
      </c>
      <c r="AT15" s="30">
        <v>19</v>
      </c>
    </row>
    <row r="16" spans="1:46" ht="15.75">
      <c r="A16" s="21">
        <v>71</v>
      </c>
      <c r="B16" s="30">
        <v>18</v>
      </c>
      <c r="C16" s="21">
        <v>85</v>
      </c>
      <c r="D16" s="30">
        <v>18</v>
      </c>
      <c r="E16" s="21">
        <v>105</v>
      </c>
      <c r="F16" s="30">
        <v>18</v>
      </c>
      <c r="G16" s="21">
        <v>95</v>
      </c>
      <c r="H16" s="30">
        <v>18</v>
      </c>
      <c r="I16" s="21">
        <v>103</v>
      </c>
      <c r="J16" s="30">
        <v>18</v>
      </c>
      <c r="K16" s="21">
        <v>157</v>
      </c>
      <c r="L16" s="30">
        <v>18</v>
      </c>
      <c r="M16" s="21">
        <v>195</v>
      </c>
      <c r="N16" s="30">
        <v>18</v>
      </c>
      <c r="O16" s="22">
        <v>496</v>
      </c>
      <c r="P16" s="30">
        <v>18</v>
      </c>
      <c r="Q16" s="22">
        <v>1221</v>
      </c>
      <c r="R16" s="30">
        <v>18</v>
      </c>
      <c r="S16" s="22">
        <v>3161</v>
      </c>
      <c r="T16" s="30">
        <v>18</v>
      </c>
      <c r="U16" s="22">
        <v>7401</v>
      </c>
      <c r="V16" s="30">
        <v>18</v>
      </c>
      <c r="W16" s="22">
        <v>11001</v>
      </c>
      <c r="X16" s="30">
        <v>18</v>
      </c>
      <c r="Y16" s="22">
        <v>12201</v>
      </c>
      <c r="Z16" s="30">
        <v>18</v>
      </c>
      <c r="AA16" s="22">
        <v>18201</v>
      </c>
      <c r="AB16" s="30">
        <v>18</v>
      </c>
      <c r="AC16" s="31"/>
      <c r="AD16" s="30"/>
      <c r="AE16" s="31"/>
      <c r="AF16" s="30"/>
      <c r="AG16" s="31"/>
      <c r="AH16" s="30"/>
      <c r="AI16" s="31"/>
      <c r="AJ16" s="30"/>
      <c r="AK16" s="31"/>
      <c r="AL16" s="30"/>
      <c r="AM16" s="31"/>
      <c r="AN16" s="30"/>
      <c r="AO16" s="31"/>
      <c r="AP16" s="30"/>
      <c r="AQ16" s="31"/>
      <c r="AR16" s="30"/>
      <c r="AS16" s="22">
        <v>5451</v>
      </c>
      <c r="AT16" s="30">
        <v>18</v>
      </c>
    </row>
    <row r="17" spans="1:46" ht="15.75">
      <c r="A17" s="21">
        <v>72</v>
      </c>
      <c r="B17" s="30">
        <v>18</v>
      </c>
      <c r="C17" s="21">
        <v>86</v>
      </c>
      <c r="D17" s="30">
        <v>18</v>
      </c>
      <c r="E17" s="21">
        <v>106</v>
      </c>
      <c r="F17" s="30">
        <v>18</v>
      </c>
      <c r="G17" s="21">
        <v>98</v>
      </c>
      <c r="H17" s="30">
        <v>18</v>
      </c>
      <c r="I17" s="21">
        <v>106</v>
      </c>
      <c r="J17" s="30">
        <v>18</v>
      </c>
      <c r="K17" s="21">
        <v>161</v>
      </c>
      <c r="L17" s="30">
        <v>18</v>
      </c>
      <c r="M17" s="21">
        <v>198</v>
      </c>
      <c r="N17" s="30">
        <v>18</v>
      </c>
      <c r="O17" s="22">
        <v>510</v>
      </c>
      <c r="P17" s="30">
        <v>18</v>
      </c>
      <c r="Q17" s="22">
        <v>1240</v>
      </c>
      <c r="R17" s="30">
        <v>18</v>
      </c>
      <c r="S17" s="22">
        <v>3220</v>
      </c>
      <c r="T17" s="30">
        <v>18</v>
      </c>
      <c r="U17" s="22">
        <v>7500</v>
      </c>
      <c r="V17" s="30">
        <v>18</v>
      </c>
      <c r="W17" s="22">
        <v>11150</v>
      </c>
      <c r="X17" s="30">
        <v>18</v>
      </c>
      <c r="Y17" s="22">
        <v>12400</v>
      </c>
      <c r="Z17" s="30">
        <v>18</v>
      </c>
      <c r="AA17" s="22">
        <v>19000</v>
      </c>
      <c r="AB17" s="30">
        <v>18</v>
      </c>
      <c r="AC17" s="31">
        <v>400</v>
      </c>
      <c r="AD17" s="30">
        <v>9</v>
      </c>
      <c r="AE17" s="31">
        <v>760</v>
      </c>
      <c r="AF17" s="30">
        <v>9</v>
      </c>
      <c r="AG17" s="31">
        <v>125</v>
      </c>
      <c r="AH17" s="30">
        <v>9</v>
      </c>
      <c r="AI17" s="31"/>
      <c r="AJ17" s="30">
        <v>9</v>
      </c>
      <c r="AK17" s="31">
        <v>575</v>
      </c>
      <c r="AL17" s="30">
        <v>9</v>
      </c>
      <c r="AM17" s="31">
        <v>1500</v>
      </c>
      <c r="AN17" s="30">
        <v>9</v>
      </c>
      <c r="AO17" s="31">
        <v>1500</v>
      </c>
      <c r="AP17" s="30">
        <v>9</v>
      </c>
      <c r="AQ17" s="31">
        <v>1500</v>
      </c>
      <c r="AR17" s="30">
        <v>9</v>
      </c>
      <c r="AS17" s="22">
        <v>6000</v>
      </c>
      <c r="AT17" s="30">
        <v>18</v>
      </c>
    </row>
    <row r="18" spans="1:46" ht="15.75">
      <c r="A18" s="21">
        <v>73</v>
      </c>
      <c r="B18" s="30">
        <v>17</v>
      </c>
      <c r="C18" s="21">
        <v>87</v>
      </c>
      <c r="D18" s="30">
        <v>17</v>
      </c>
      <c r="E18" s="21">
        <v>107</v>
      </c>
      <c r="F18" s="30">
        <v>17</v>
      </c>
      <c r="G18" s="21">
        <v>99</v>
      </c>
      <c r="H18" s="30">
        <v>17</v>
      </c>
      <c r="I18" s="21">
        <v>107</v>
      </c>
      <c r="J18" s="30">
        <v>17</v>
      </c>
      <c r="K18" s="21">
        <v>162</v>
      </c>
      <c r="L18" s="30">
        <v>17</v>
      </c>
      <c r="M18" s="21">
        <v>199</v>
      </c>
      <c r="N18" s="30">
        <v>17</v>
      </c>
      <c r="O18" s="22">
        <v>511</v>
      </c>
      <c r="P18" s="30">
        <v>17</v>
      </c>
      <c r="Q18" s="22">
        <v>1241</v>
      </c>
      <c r="R18" s="30">
        <v>17</v>
      </c>
      <c r="S18" s="22">
        <v>3221</v>
      </c>
      <c r="T18" s="30">
        <v>17</v>
      </c>
      <c r="U18" s="22">
        <v>7501</v>
      </c>
      <c r="V18" s="30">
        <v>17</v>
      </c>
      <c r="W18" s="22">
        <v>11151</v>
      </c>
      <c r="X18" s="30">
        <v>17</v>
      </c>
      <c r="Y18" s="22">
        <v>12401</v>
      </c>
      <c r="Z18" s="30">
        <v>17</v>
      </c>
      <c r="AA18" s="22">
        <v>19001</v>
      </c>
      <c r="AB18" s="30">
        <v>17</v>
      </c>
      <c r="AC18" s="31"/>
      <c r="AD18" s="30"/>
      <c r="AE18" s="31"/>
      <c r="AF18" s="30"/>
      <c r="AG18" s="31"/>
      <c r="AH18" s="30"/>
      <c r="AI18" s="31"/>
      <c r="AJ18" s="30"/>
      <c r="AK18" s="31"/>
      <c r="AL18" s="30"/>
      <c r="AM18" s="31"/>
      <c r="AN18" s="30"/>
      <c r="AO18" s="31"/>
      <c r="AP18" s="30"/>
      <c r="AQ18" s="31"/>
      <c r="AR18" s="30"/>
      <c r="AS18" s="22">
        <v>6001</v>
      </c>
      <c r="AT18" s="30">
        <v>17</v>
      </c>
    </row>
    <row r="19" spans="1:46" ht="15.75">
      <c r="A19" s="21">
        <v>74</v>
      </c>
      <c r="B19" s="30">
        <v>17</v>
      </c>
      <c r="C19" s="21">
        <v>88</v>
      </c>
      <c r="D19" s="30">
        <v>17</v>
      </c>
      <c r="E19" s="21">
        <v>109</v>
      </c>
      <c r="F19" s="30">
        <v>17</v>
      </c>
      <c r="G19" s="21">
        <v>102</v>
      </c>
      <c r="H19" s="30">
        <v>17</v>
      </c>
      <c r="I19" s="21">
        <v>110</v>
      </c>
      <c r="J19" s="30">
        <v>17</v>
      </c>
      <c r="K19" s="21">
        <v>166</v>
      </c>
      <c r="L19" s="30">
        <v>17</v>
      </c>
      <c r="M19" s="21">
        <v>202</v>
      </c>
      <c r="N19" s="30">
        <v>17</v>
      </c>
      <c r="O19" s="22">
        <v>525</v>
      </c>
      <c r="P19" s="30">
        <v>17</v>
      </c>
      <c r="Q19" s="22">
        <v>1260</v>
      </c>
      <c r="R19" s="30">
        <v>17</v>
      </c>
      <c r="S19" s="22">
        <v>3300</v>
      </c>
      <c r="T19" s="30">
        <v>17</v>
      </c>
      <c r="U19" s="22">
        <v>8000</v>
      </c>
      <c r="V19" s="30">
        <v>17</v>
      </c>
      <c r="W19" s="22">
        <v>11300</v>
      </c>
      <c r="X19" s="30">
        <v>17</v>
      </c>
      <c r="Y19" s="22">
        <v>13000</v>
      </c>
      <c r="Z19" s="30">
        <v>17</v>
      </c>
      <c r="AA19" s="22">
        <v>19500</v>
      </c>
      <c r="AB19" s="30">
        <v>17</v>
      </c>
      <c r="AC19" s="31">
        <v>410</v>
      </c>
      <c r="AD19" s="30">
        <v>10</v>
      </c>
      <c r="AE19" s="31">
        <v>780</v>
      </c>
      <c r="AF19" s="30">
        <v>10</v>
      </c>
      <c r="AG19" s="31">
        <v>130</v>
      </c>
      <c r="AH19" s="30">
        <v>10</v>
      </c>
      <c r="AI19" s="31">
        <v>175</v>
      </c>
      <c r="AJ19" s="30">
        <v>10</v>
      </c>
      <c r="AK19" s="31">
        <v>600</v>
      </c>
      <c r="AL19" s="30">
        <v>10</v>
      </c>
      <c r="AM19" s="31">
        <v>1600</v>
      </c>
      <c r="AN19" s="30">
        <v>10</v>
      </c>
      <c r="AO19" s="31">
        <v>1600</v>
      </c>
      <c r="AP19" s="30">
        <v>10</v>
      </c>
      <c r="AQ19" s="31">
        <v>1600</v>
      </c>
      <c r="AR19" s="30">
        <v>10</v>
      </c>
      <c r="AS19" s="22">
        <v>6150</v>
      </c>
      <c r="AT19" s="30">
        <v>17</v>
      </c>
    </row>
    <row r="20" spans="1:46" ht="15.75">
      <c r="A20" s="21">
        <v>75</v>
      </c>
      <c r="B20" s="30">
        <v>16</v>
      </c>
      <c r="C20" s="21">
        <v>89</v>
      </c>
      <c r="D20" s="30">
        <v>16</v>
      </c>
      <c r="E20" s="21">
        <v>110</v>
      </c>
      <c r="F20" s="30">
        <v>16</v>
      </c>
      <c r="G20" s="21">
        <v>103</v>
      </c>
      <c r="H20" s="30">
        <v>16</v>
      </c>
      <c r="I20" s="21">
        <v>111</v>
      </c>
      <c r="J20" s="30">
        <v>16</v>
      </c>
      <c r="K20" s="21">
        <v>167</v>
      </c>
      <c r="L20" s="30">
        <v>16</v>
      </c>
      <c r="M20" s="21">
        <v>203</v>
      </c>
      <c r="N20" s="30">
        <v>16</v>
      </c>
      <c r="O20" s="22">
        <v>526</v>
      </c>
      <c r="P20" s="30">
        <v>16</v>
      </c>
      <c r="Q20" s="22">
        <v>1261</v>
      </c>
      <c r="R20" s="30">
        <v>16</v>
      </c>
      <c r="S20" s="22">
        <v>3301</v>
      </c>
      <c r="T20" s="30">
        <v>16</v>
      </c>
      <c r="U20" s="22">
        <v>8001</v>
      </c>
      <c r="V20" s="30">
        <v>16</v>
      </c>
      <c r="W20" s="22">
        <v>11301</v>
      </c>
      <c r="X20" s="30">
        <v>16</v>
      </c>
      <c r="Y20" s="22">
        <v>13001</v>
      </c>
      <c r="Z20" s="30">
        <v>16</v>
      </c>
      <c r="AA20" s="22">
        <v>19501</v>
      </c>
      <c r="AB20" s="30">
        <v>16</v>
      </c>
      <c r="AC20" s="31"/>
      <c r="AD20" s="30"/>
      <c r="AE20" s="31"/>
      <c r="AF20" s="30"/>
      <c r="AG20" s="31"/>
      <c r="AH20" s="30"/>
      <c r="AI20" s="31"/>
      <c r="AJ20" s="30"/>
      <c r="AK20" s="31"/>
      <c r="AL20" s="30"/>
      <c r="AM20" s="31"/>
      <c r="AN20" s="30"/>
      <c r="AO20" s="31"/>
      <c r="AP20" s="30"/>
      <c r="AQ20" s="31"/>
      <c r="AR20" s="30"/>
      <c r="AS20" s="22">
        <v>6151</v>
      </c>
      <c r="AT20" s="30">
        <v>16</v>
      </c>
    </row>
    <row r="21" spans="1:46" ht="15.75">
      <c r="A21" s="21">
        <v>76</v>
      </c>
      <c r="B21" s="30">
        <v>16</v>
      </c>
      <c r="C21" s="21">
        <v>90</v>
      </c>
      <c r="D21" s="30">
        <v>16</v>
      </c>
      <c r="E21" s="21">
        <v>112</v>
      </c>
      <c r="F21" s="30">
        <v>16</v>
      </c>
      <c r="G21" s="21">
        <v>106</v>
      </c>
      <c r="H21" s="30">
        <v>16</v>
      </c>
      <c r="I21" s="21">
        <v>115</v>
      </c>
      <c r="J21" s="30">
        <v>16</v>
      </c>
      <c r="K21" s="21">
        <v>171</v>
      </c>
      <c r="L21" s="30">
        <v>16</v>
      </c>
      <c r="M21" s="21">
        <v>207</v>
      </c>
      <c r="N21" s="30">
        <v>16</v>
      </c>
      <c r="O21" s="22">
        <v>540</v>
      </c>
      <c r="P21" s="30">
        <v>16</v>
      </c>
      <c r="Q21" s="22">
        <v>1280</v>
      </c>
      <c r="R21" s="30">
        <v>16</v>
      </c>
      <c r="S21" s="22">
        <v>3380</v>
      </c>
      <c r="T21" s="30">
        <v>16</v>
      </c>
      <c r="U21" s="22">
        <v>8100</v>
      </c>
      <c r="V21" s="30">
        <v>16</v>
      </c>
      <c r="W21" s="22">
        <v>11450</v>
      </c>
      <c r="X21" s="30">
        <v>16</v>
      </c>
      <c r="Y21" s="22">
        <v>13250</v>
      </c>
      <c r="Z21" s="30">
        <v>16</v>
      </c>
      <c r="AA21" s="22">
        <v>20400</v>
      </c>
      <c r="AB21" s="30">
        <v>16</v>
      </c>
      <c r="AC21" s="31">
        <v>420</v>
      </c>
      <c r="AD21" s="30">
        <v>11</v>
      </c>
      <c r="AE21" s="31">
        <v>800</v>
      </c>
      <c r="AF21" s="30">
        <v>11</v>
      </c>
      <c r="AG21" s="31">
        <v>135</v>
      </c>
      <c r="AH21" s="30">
        <v>11</v>
      </c>
      <c r="AI21" s="31"/>
      <c r="AJ21" s="30">
        <v>11</v>
      </c>
      <c r="AK21" s="31">
        <v>625</v>
      </c>
      <c r="AL21" s="30">
        <v>11</v>
      </c>
      <c r="AM21" s="31">
        <v>1700</v>
      </c>
      <c r="AN21" s="30">
        <v>11</v>
      </c>
      <c r="AO21" s="31">
        <v>1700</v>
      </c>
      <c r="AP21" s="30">
        <v>11</v>
      </c>
      <c r="AQ21" s="31">
        <v>1700</v>
      </c>
      <c r="AR21" s="30">
        <v>11</v>
      </c>
      <c r="AS21" s="22">
        <v>6300</v>
      </c>
      <c r="AT21" s="30">
        <v>16</v>
      </c>
    </row>
    <row r="22" spans="1:46" ht="15.75">
      <c r="A22" s="21">
        <v>77</v>
      </c>
      <c r="B22" s="30">
        <v>15</v>
      </c>
      <c r="C22" s="21">
        <v>91</v>
      </c>
      <c r="D22" s="30">
        <v>15</v>
      </c>
      <c r="E22" s="21">
        <v>113</v>
      </c>
      <c r="F22" s="30">
        <v>15</v>
      </c>
      <c r="G22" s="21">
        <v>107</v>
      </c>
      <c r="H22" s="30">
        <v>15</v>
      </c>
      <c r="I22" s="21">
        <v>116</v>
      </c>
      <c r="J22" s="30">
        <v>15</v>
      </c>
      <c r="K22" s="21">
        <v>172</v>
      </c>
      <c r="L22" s="30">
        <v>15</v>
      </c>
      <c r="M22" s="21">
        <v>208</v>
      </c>
      <c r="N22" s="30">
        <v>15</v>
      </c>
      <c r="O22" s="22">
        <v>541</v>
      </c>
      <c r="P22" s="30">
        <v>15</v>
      </c>
      <c r="Q22" s="22">
        <v>1281</v>
      </c>
      <c r="R22" s="30">
        <v>15</v>
      </c>
      <c r="S22" s="22">
        <v>3381</v>
      </c>
      <c r="T22" s="30">
        <v>15</v>
      </c>
      <c r="U22" s="22">
        <v>8101</v>
      </c>
      <c r="V22" s="30">
        <v>15</v>
      </c>
      <c r="W22" s="22">
        <v>11451</v>
      </c>
      <c r="X22" s="30">
        <v>15</v>
      </c>
      <c r="Y22" s="22">
        <v>13251</v>
      </c>
      <c r="Z22" s="30">
        <v>15</v>
      </c>
      <c r="AA22" s="22">
        <v>20401</v>
      </c>
      <c r="AB22" s="30">
        <v>15</v>
      </c>
      <c r="AC22" s="31"/>
      <c r="AD22" s="30"/>
      <c r="AE22" s="31"/>
      <c r="AF22" s="30"/>
      <c r="AG22" s="31"/>
      <c r="AH22" s="30"/>
      <c r="AI22" s="31"/>
      <c r="AJ22" s="30"/>
      <c r="AK22" s="31"/>
      <c r="AL22" s="30"/>
      <c r="AM22" s="31"/>
      <c r="AN22" s="30"/>
      <c r="AO22" s="31"/>
      <c r="AP22" s="30"/>
      <c r="AQ22" s="31"/>
      <c r="AR22" s="30"/>
      <c r="AS22" s="22">
        <v>6301</v>
      </c>
      <c r="AT22" s="30">
        <v>15</v>
      </c>
    </row>
    <row r="23" spans="1:46" ht="15.75">
      <c r="A23" s="21">
        <v>78</v>
      </c>
      <c r="B23" s="30">
        <v>15</v>
      </c>
      <c r="C23" s="21">
        <v>93</v>
      </c>
      <c r="D23" s="30">
        <v>15</v>
      </c>
      <c r="E23" s="21">
        <v>115</v>
      </c>
      <c r="F23" s="30">
        <v>15</v>
      </c>
      <c r="G23" s="21">
        <v>110</v>
      </c>
      <c r="H23" s="30">
        <v>15</v>
      </c>
      <c r="I23" s="21">
        <v>120</v>
      </c>
      <c r="J23" s="30">
        <v>15</v>
      </c>
      <c r="K23" s="21">
        <v>177</v>
      </c>
      <c r="L23" s="30">
        <v>15</v>
      </c>
      <c r="M23" s="21">
        <v>212</v>
      </c>
      <c r="N23" s="30">
        <v>15</v>
      </c>
      <c r="O23" s="22">
        <v>555</v>
      </c>
      <c r="P23" s="30">
        <v>15</v>
      </c>
      <c r="Q23" s="22">
        <v>1320</v>
      </c>
      <c r="R23" s="30">
        <v>15</v>
      </c>
      <c r="S23" s="22">
        <v>3460</v>
      </c>
      <c r="T23" s="30">
        <v>15</v>
      </c>
      <c r="U23" s="22">
        <v>8200</v>
      </c>
      <c r="V23" s="30">
        <v>15</v>
      </c>
      <c r="W23" s="22">
        <v>12000</v>
      </c>
      <c r="X23" s="30">
        <v>15</v>
      </c>
      <c r="Y23" s="22">
        <v>13500</v>
      </c>
      <c r="Z23" s="30">
        <v>15</v>
      </c>
      <c r="AA23" s="22">
        <v>21300</v>
      </c>
      <c r="AB23" s="30">
        <v>15</v>
      </c>
      <c r="AC23" s="31">
        <v>430</v>
      </c>
      <c r="AD23" s="30">
        <v>12</v>
      </c>
      <c r="AE23" s="31">
        <v>825</v>
      </c>
      <c r="AF23" s="30">
        <v>12</v>
      </c>
      <c r="AG23" s="31"/>
      <c r="AH23" s="30">
        <v>12</v>
      </c>
      <c r="AI23" s="31">
        <v>190</v>
      </c>
      <c r="AJ23" s="30">
        <v>12</v>
      </c>
      <c r="AK23" s="31">
        <v>650</v>
      </c>
      <c r="AL23" s="30">
        <v>12</v>
      </c>
      <c r="AM23" s="31">
        <v>1800</v>
      </c>
      <c r="AN23" s="30">
        <v>12</v>
      </c>
      <c r="AO23" s="31">
        <v>1800</v>
      </c>
      <c r="AP23" s="30">
        <v>12</v>
      </c>
      <c r="AQ23" s="31">
        <v>1800</v>
      </c>
      <c r="AR23" s="30">
        <v>12</v>
      </c>
      <c r="AS23" s="22">
        <v>6450</v>
      </c>
      <c r="AT23" s="30">
        <v>15</v>
      </c>
    </row>
    <row r="24" spans="1:46" ht="15.75">
      <c r="A24" s="21">
        <v>79</v>
      </c>
      <c r="B24" s="30">
        <v>14</v>
      </c>
      <c r="C24" s="21">
        <v>94</v>
      </c>
      <c r="D24" s="30">
        <v>14</v>
      </c>
      <c r="E24" s="21">
        <v>116</v>
      </c>
      <c r="F24" s="30">
        <v>14</v>
      </c>
      <c r="G24" s="21">
        <v>111</v>
      </c>
      <c r="H24" s="30">
        <v>14</v>
      </c>
      <c r="I24" s="21">
        <v>121</v>
      </c>
      <c r="J24" s="30">
        <v>14</v>
      </c>
      <c r="K24" s="21">
        <v>178</v>
      </c>
      <c r="L24" s="30">
        <v>14</v>
      </c>
      <c r="M24" s="21">
        <v>213</v>
      </c>
      <c r="N24" s="30">
        <v>14</v>
      </c>
      <c r="O24" s="22">
        <v>556</v>
      </c>
      <c r="P24" s="30">
        <v>14</v>
      </c>
      <c r="Q24" s="22">
        <v>1321</v>
      </c>
      <c r="R24" s="30">
        <v>14</v>
      </c>
      <c r="S24" s="22">
        <v>3461</v>
      </c>
      <c r="T24" s="30">
        <v>14</v>
      </c>
      <c r="U24" s="22">
        <v>8201</v>
      </c>
      <c r="V24" s="30">
        <v>14</v>
      </c>
      <c r="W24" s="22">
        <v>12001</v>
      </c>
      <c r="X24" s="30">
        <v>14</v>
      </c>
      <c r="Y24" s="22">
        <v>13501</v>
      </c>
      <c r="Z24" s="30">
        <v>14</v>
      </c>
      <c r="AA24" s="22">
        <v>21301</v>
      </c>
      <c r="AB24" s="30">
        <v>14</v>
      </c>
      <c r="AC24" s="31"/>
      <c r="AD24" s="30"/>
      <c r="AE24" s="31"/>
      <c r="AF24" s="30"/>
      <c r="AG24" s="31"/>
      <c r="AH24" s="30"/>
      <c r="AI24" s="31"/>
      <c r="AJ24" s="30"/>
      <c r="AK24" s="31"/>
      <c r="AL24" s="30"/>
      <c r="AM24" s="31"/>
      <c r="AN24" s="30"/>
      <c r="AO24" s="31"/>
      <c r="AP24" s="30"/>
      <c r="AQ24" s="31"/>
      <c r="AR24" s="30"/>
      <c r="AS24" s="22">
        <v>6451</v>
      </c>
      <c r="AT24" s="30">
        <v>14</v>
      </c>
    </row>
    <row r="25" spans="1:46" ht="15.75">
      <c r="A25" s="21">
        <v>80</v>
      </c>
      <c r="B25" s="30">
        <v>14</v>
      </c>
      <c r="C25" s="21">
        <v>96</v>
      </c>
      <c r="D25" s="30">
        <v>14</v>
      </c>
      <c r="E25" s="21">
        <v>118</v>
      </c>
      <c r="F25" s="30">
        <v>14</v>
      </c>
      <c r="G25" s="23">
        <v>115</v>
      </c>
      <c r="H25" s="30">
        <v>14</v>
      </c>
      <c r="I25" s="21">
        <v>125</v>
      </c>
      <c r="J25" s="30">
        <v>14</v>
      </c>
      <c r="K25" s="21">
        <v>183</v>
      </c>
      <c r="L25" s="30">
        <v>14</v>
      </c>
      <c r="M25" s="21">
        <v>218</v>
      </c>
      <c r="N25" s="30">
        <v>14</v>
      </c>
      <c r="O25" s="22">
        <v>570</v>
      </c>
      <c r="P25" s="30">
        <v>14</v>
      </c>
      <c r="Q25" s="22">
        <v>1360</v>
      </c>
      <c r="R25" s="30">
        <v>14</v>
      </c>
      <c r="S25" s="22">
        <v>3550</v>
      </c>
      <c r="T25" s="30">
        <v>14</v>
      </c>
      <c r="U25" s="22">
        <v>8300</v>
      </c>
      <c r="V25" s="30">
        <v>14</v>
      </c>
      <c r="W25" s="22">
        <v>12150</v>
      </c>
      <c r="X25" s="30">
        <v>14</v>
      </c>
      <c r="Y25" s="22">
        <v>14200</v>
      </c>
      <c r="Z25" s="30">
        <v>14</v>
      </c>
      <c r="AA25" s="22">
        <v>22200</v>
      </c>
      <c r="AB25" s="30">
        <v>14</v>
      </c>
      <c r="AC25" s="31">
        <v>440</v>
      </c>
      <c r="AD25" s="30">
        <v>13</v>
      </c>
      <c r="AE25" s="31">
        <v>850</v>
      </c>
      <c r="AF25" s="30">
        <v>13</v>
      </c>
      <c r="AG25" s="31">
        <v>140</v>
      </c>
      <c r="AH25" s="30">
        <v>13</v>
      </c>
      <c r="AI25" s="31"/>
      <c r="AJ25" s="30">
        <v>13</v>
      </c>
      <c r="AK25" s="31">
        <v>675</v>
      </c>
      <c r="AL25" s="30">
        <v>13</v>
      </c>
      <c r="AM25" s="31">
        <v>1900</v>
      </c>
      <c r="AN25" s="30">
        <v>13</v>
      </c>
      <c r="AO25" s="31">
        <v>1900</v>
      </c>
      <c r="AP25" s="30">
        <v>13</v>
      </c>
      <c r="AQ25" s="31">
        <v>1900</v>
      </c>
      <c r="AR25" s="30">
        <v>13</v>
      </c>
      <c r="AS25" s="22">
        <v>7000</v>
      </c>
      <c r="AT25" s="30">
        <v>14</v>
      </c>
    </row>
    <row r="26" spans="1:46" ht="15.75">
      <c r="A26" s="21">
        <v>81</v>
      </c>
      <c r="B26" s="30">
        <v>13</v>
      </c>
      <c r="C26" s="21">
        <v>97</v>
      </c>
      <c r="D26" s="30">
        <v>13</v>
      </c>
      <c r="E26" s="21">
        <v>119</v>
      </c>
      <c r="F26" s="30">
        <v>13</v>
      </c>
      <c r="G26" s="23">
        <v>116</v>
      </c>
      <c r="H26" s="30">
        <v>13</v>
      </c>
      <c r="I26" s="21">
        <v>126</v>
      </c>
      <c r="J26" s="30">
        <v>13</v>
      </c>
      <c r="K26" s="21">
        <v>184</v>
      </c>
      <c r="L26" s="30">
        <v>13</v>
      </c>
      <c r="M26" s="21">
        <v>219</v>
      </c>
      <c r="N26" s="30">
        <v>13</v>
      </c>
      <c r="O26" s="22">
        <v>571</v>
      </c>
      <c r="P26" s="30">
        <v>13</v>
      </c>
      <c r="Q26" s="22">
        <v>1361</v>
      </c>
      <c r="R26" s="30">
        <v>13</v>
      </c>
      <c r="S26" s="22">
        <v>3551</v>
      </c>
      <c r="T26" s="30">
        <v>13</v>
      </c>
      <c r="U26" s="22">
        <v>8301</v>
      </c>
      <c r="V26" s="30">
        <v>13</v>
      </c>
      <c r="W26" s="22">
        <v>12151</v>
      </c>
      <c r="X26" s="30">
        <v>13</v>
      </c>
      <c r="Y26" s="22">
        <v>14201</v>
      </c>
      <c r="Z26" s="30">
        <v>13</v>
      </c>
      <c r="AA26" s="22">
        <v>22201</v>
      </c>
      <c r="AB26" s="30">
        <v>13</v>
      </c>
      <c r="AC26" s="31"/>
      <c r="AD26" s="30"/>
      <c r="AE26" s="31"/>
      <c r="AF26" s="30"/>
      <c r="AG26" s="31"/>
      <c r="AH26" s="30"/>
      <c r="AI26" s="31"/>
      <c r="AJ26" s="30"/>
      <c r="AK26" s="31"/>
      <c r="AL26" s="30"/>
      <c r="AM26" s="31"/>
      <c r="AN26" s="30"/>
      <c r="AO26" s="31"/>
      <c r="AP26" s="30"/>
      <c r="AQ26" s="31"/>
      <c r="AR26" s="30"/>
      <c r="AS26" s="22">
        <v>7001</v>
      </c>
      <c r="AT26" s="30">
        <v>13</v>
      </c>
    </row>
    <row r="27" spans="1:46" ht="15.75">
      <c r="A27" s="21">
        <v>83</v>
      </c>
      <c r="B27" s="30">
        <v>13</v>
      </c>
      <c r="C27" s="21">
        <v>99</v>
      </c>
      <c r="D27" s="30">
        <v>13</v>
      </c>
      <c r="E27" s="21">
        <v>121</v>
      </c>
      <c r="F27" s="30">
        <v>13</v>
      </c>
      <c r="G27" s="21">
        <v>120</v>
      </c>
      <c r="H27" s="30">
        <v>13</v>
      </c>
      <c r="I27" s="21">
        <v>130</v>
      </c>
      <c r="J27" s="30">
        <v>13</v>
      </c>
      <c r="K27" s="21">
        <v>190</v>
      </c>
      <c r="L27" s="30">
        <v>13</v>
      </c>
      <c r="M27" s="21">
        <v>224</v>
      </c>
      <c r="N27" s="30">
        <v>13</v>
      </c>
      <c r="O27" s="22">
        <v>585</v>
      </c>
      <c r="P27" s="30">
        <v>13</v>
      </c>
      <c r="Q27" s="22">
        <v>1400</v>
      </c>
      <c r="R27" s="30">
        <v>13</v>
      </c>
      <c r="S27" s="22">
        <v>4040</v>
      </c>
      <c r="T27" s="30">
        <v>13</v>
      </c>
      <c r="U27" s="22">
        <v>8400</v>
      </c>
      <c r="V27" s="30">
        <v>13</v>
      </c>
      <c r="W27" s="22">
        <v>12300</v>
      </c>
      <c r="X27" s="30">
        <v>13</v>
      </c>
      <c r="Y27" s="22">
        <v>14500</v>
      </c>
      <c r="Z27" s="30">
        <v>13</v>
      </c>
      <c r="AA27" s="22">
        <v>23100</v>
      </c>
      <c r="AB27" s="30">
        <v>13</v>
      </c>
      <c r="AC27" s="31">
        <v>450</v>
      </c>
      <c r="AD27" s="30">
        <v>14</v>
      </c>
      <c r="AE27" s="31">
        <v>875</v>
      </c>
      <c r="AF27" s="30">
        <v>14</v>
      </c>
      <c r="AG27" s="31">
        <v>144</v>
      </c>
      <c r="AH27" s="30">
        <v>14</v>
      </c>
      <c r="AI27" s="31">
        <v>220</v>
      </c>
      <c r="AJ27" s="30">
        <v>14</v>
      </c>
      <c r="AK27" s="31">
        <v>700</v>
      </c>
      <c r="AL27" s="30">
        <v>14</v>
      </c>
      <c r="AM27" s="31">
        <v>2000</v>
      </c>
      <c r="AN27" s="30">
        <v>14</v>
      </c>
      <c r="AO27" s="31">
        <v>2000</v>
      </c>
      <c r="AP27" s="30">
        <v>14</v>
      </c>
      <c r="AQ27" s="31">
        <v>2000</v>
      </c>
      <c r="AR27" s="30">
        <v>14</v>
      </c>
      <c r="AS27" s="22">
        <v>7100</v>
      </c>
      <c r="AT27" s="30">
        <v>13</v>
      </c>
    </row>
    <row r="28" spans="1:46" ht="15.75">
      <c r="A28" s="21">
        <v>84</v>
      </c>
      <c r="B28" s="30">
        <v>12</v>
      </c>
      <c r="C28" s="21">
        <v>100</v>
      </c>
      <c r="D28" s="30">
        <v>12</v>
      </c>
      <c r="E28" s="21">
        <v>122</v>
      </c>
      <c r="F28" s="30">
        <v>12</v>
      </c>
      <c r="G28" s="21">
        <v>121</v>
      </c>
      <c r="H28" s="30">
        <v>12</v>
      </c>
      <c r="I28" s="21">
        <v>131</v>
      </c>
      <c r="J28" s="30">
        <v>12</v>
      </c>
      <c r="K28" s="21">
        <v>191</v>
      </c>
      <c r="L28" s="30">
        <v>12</v>
      </c>
      <c r="M28" s="21">
        <v>225</v>
      </c>
      <c r="N28" s="30">
        <v>12</v>
      </c>
      <c r="O28" s="22">
        <v>586</v>
      </c>
      <c r="P28" s="30">
        <v>12</v>
      </c>
      <c r="Q28" s="22">
        <v>1401</v>
      </c>
      <c r="R28" s="30">
        <v>12</v>
      </c>
      <c r="S28" s="22">
        <v>4041</v>
      </c>
      <c r="T28" s="30">
        <v>12</v>
      </c>
      <c r="U28" s="22">
        <v>8401</v>
      </c>
      <c r="V28" s="30">
        <v>12</v>
      </c>
      <c r="W28" s="22">
        <v>12301</v>
      </c>
      <c r="X28" s="30">
        <v>12</v>
      </c>
      <c r="Y28" s="22">
        <v>14501</v>
      </c>
      <c r="Z28" s="30">
        <v>12</v>
      </c>
      <c r="AA28" s="22">
        <v>23101</v>
      </c>
      <c r="AB28" s="30">
        <v>12</v>
      </c>
      <c r="AC28" s="31"/>
      <c r="AD28" s="30"/>
      <c r="AE28" s="31"/>
      <c r="AF28" s="30"/>
      <c r="AG28" s="31"/>
      <c r="AH28" s="30"/>
      <c r="AI28" s="31"/>
      <c r="AJ28" s="30"/>
      <c r="AK28" s="31"/>
      <c r="AL28" s="30"/>
      <c r="AM28" s="31"/>
      <c r="AN28" s="30"/>
      <c r="AO28" s="31"/>
      <c r="AP28" s="30"/>
      <c r="AQ28" s="31"/>
      <c r="AR28" s="30"/>
      <c r="AS28" s="22">
        <v>7101</v>
      </c>
      <c r="AT28" s="30">
        <v>12</v>
      </c>
    </row>
    <row r="29" spans="1:46" ht="15.75">
      <c r="A29" s="21">
        <v>86</v>
      </c>
      <c r="B29" s="30">
        <v>12</v>
      </c>
      <c r="C29" s="21">
        <v>102</v>
      </c>
      <c r="D29" s="30">
        <v>12</v>
      </c>
      <c r="E29" s="21">
        <v>125</v>
      </c>
      <c r="F29" s="30">
        <v>12</v>
      </c>
      <c r="G29" s="21">
        <v>125</v>
      </c>
      <c r="H29" s="30">
        <v>12</v>
      </c>
      <c r="I29" s="21">
        <v>135</v>
      </c>
      <c r="J29" s="30">
        <v>12</v>
      </c>
      <c r="K29" s="21">
        <v>197</v>
      </c>
      <c r="L29" s="30">
        <v>12</v>
      </c>
      <c r="M29" s="21">
        <v>230</v>
      </c>
      <c r="N29" s="30">
        <v>12</v>
      </c>
      <c r="O29" s="22">
        <v>1000</v>
      </c>
      <c r="P29" s="30">
        <v>12</v>
      </c>
      <c r="Q29" s="22">
        <v>1450</v>
      </c>
      <c r="R29" s="30">
        <v>12</v>
      </c>
      <c r="S29" s="22">
        <v>4130</v>
      </c>
      <c r="T29" s="30">
        <v>12</v>
      </c>
      <c r="U29" s="22">
        <v>8500</v>
      </c>
      <c r="V29" s="30">
        <v>12</v>
      </c>
      <c r="W29" s="22">
        <v>12450</v>
      </c>
      <c r="X29" s="30">
        <v>12</v>
      </c>
      <c r="Y29" s="22">
        <v>15200</v>
      </c>
      <c r="Z29" s="30">
        <v>12</v>
      </c>
      <c r="AA29" s="22">
        <v>24000</v>
      </c>
      <c r="AB29" s="30">
        <v>12</v>
      </c>
      <c r="AC29" s="31">
        <v>460</v>
      </c>
      <c r="AD29" s="30">
        <v>15</v>
      </c>
      <c r="AE29" s="31">
        <v>900</v>
      </c>
      <c r="AF29" s="30">
        <v>15</v>
      </c>
      <c r="AG29" s="31"/>
      <c r="AH29" s="30">
        <v>15</v>
      </c>
      <c r="AI29" s="31">
        <v>230</v>
      </c>
      <c r="AJ29" s="30">
        <v>15</v>
      </c>
      <c r="AK29" s="31">
        <v>725</v>
      </c>
      <c r="AL29" s="30">
        <v>15</v>
      </c>
      <c r="AM29" s="31">
        <v>2100</v>
      </c>
      <c r="AN29" s="30">
        <v>15</v>
      </c>
      <c r="AO29" s="31">
        <v>2200</v>
      </c>
      <c r="AP29" s="30">
        <v>15</v>
      </c>
      <c r="AQ29" s="31">
        <v>2200</v>
      </c>
      <c r="AR29" s="30">
        <v>15</v>
      </c>
      <c r="AS29" s="22">
        <v>7200</v>
      </c>
      <c r="AT29" s="30">
        <v>12</v>
      </c>
    </row>
    <row r="30" spans="1:46" ht="15.75">
      <c r="A30" s="21">
        <v>87</v>
      </c>
      <c r="B30" s="30">
        <v>11</v>
      </c>
      <c r="C30" s="21">
        <v>103</v>
      </c>
      <c r="D30" s="30">
        <v>11</v>
      </c>
      <c r="E30" s="21">
        <v>126</v>
      </c>
      <c r="F30" s="30">
        <v>11</v>
      </c>
      <c r="G30" s="21">
        <v>126</v>
      </c>
      <c r="H30" s="30">
        <v>11</v>
      </c>
      <c r="I30" s="21">
        <v>136</v>
      </c>
      <c r="J30" s="30">
        <v>11</v>
      </c>
      <c r="K30" s="21">
        <v>198</v>
      </c>
      <c r="L30" s="30">
        <v>11</v>
      </c>
      <c r="M30" s="21">
        <v>231</v>
      </c>
      <c r="N30" s="30">
        <v>11</v>
      </c>
      <c r="O30" s="22">
        <v>1001</v>
      </c>
      <c r="P30" s="30">
        <v>11</v>
      </c>
      <c r="Q30" s="22">
        <v>1451</v>
      </c>
      <c r="R30" s="30">
        <v>11</v>
      </c>
      <c r="S30" s="22">
        <v>4131</v>
      </c>
      <c r="T30" s="30">
        <v>11</v>
      </c>
      <c r="U30" s="22">
        <v>8501</v>
      </c>
      <c r="V30" s="30">
        <v>11</v>
      </c>
      <c r="W30" s="22">
        <v>12451</v>
      </c>
      <c r="X30" s="30">
        <v>11</v>
      </c>
      <c r="Y30" s="22">
        <v>15201</v>
      </c>
      <c r="Z30" s="30">
        <v>11</v>
      </c>
      <c r="AA30" s="22">
        <v>24001</v>
      </c>
      <c r="AB30" s="30">
        <v>11</v>
      </c>
      <c r="AC30" s="31"/>
      <c r="AD30" s="30"/>
      <c r="AE30" s="31"/>
      <c r="AF30" s="30"/>
      <c r="AG30" s="31"/>
      <c r="AH30" s="30"/>
      <c r="AI30" s="31"/>
      <c r="AJ30" s="30"/>
      <c r="AK30" s="31"/>
      <c r="AL30" s="30"/>
      <c r="AM30" s="31"/>
      <c r="AN30" s="30"/>
      <c r="AO30" s="31"/>
      <c r="AP30" s="30"/>
      <c r="AQ30" s="31"/>
      <c r="AR30" s="30"/>
      <c r="AS30" s="22">
        <v>7201</v>
      </c>
      <c r="AT30" s="30">
        <v>11</v>
      </c>
    </row>
    <row r="31" spans="1:46" ht="15.75">
      <c r="A31" s="21">
        <v>89</v>
      </c>
      <c r="B31" s="30">
        <v>11</v>
      </c>
      <c r="C31" s="21">
        <v>105</v>
      </c>
      <c r="D31" s="30">
        <v>11</v>
      </c>
      <c r="E31" s="21">
        <v>129</v>
      </c>
      <c r="F31" s="30">
        <v>11</v>
      </c>
      <c r="G31" s="21">
        <v>130</v>
      </c>
      <c r="H31" s="30">
        <v>11</v>
      </c>
      <c r="I31" s="21">
        <v>140</v>
      </c>
      <c r="J31" s="30">
        <v>11</v>
      </c>
      <c r="K31" s="21">
        <v>204</v>
      </c>
      <c r="L31" s="30">
        <v>11</v>
      </c>
      <c r="M31" s="21">
        <v>237</v>
      </c>
      <c r="N31" s="30">
        <v>11</v>
      </c>
      <c r="O31" s="22">
        <v>1050</v>
      </c>
      <c r="P31" s="30">
        <v>11</v>
      </c>
      <c r="Q31" s="22">
        <v>1500</v>
      </c>
      <c r="R31" s="30">
        <v>11</v>
      </c>
      <c r="S31" s="22">
        <v>4220</v>
      </c>
      <c r="T31" s="30">
        <v>11</v>
      </c>
      <c r="U31" s="22">
        <v>9000</v>
      </c>
      <c r="V31" s="30">
        <v>11</v>
      </c>
      <c r="W31" s="22">
        <v>13000</v>
      </c>
      <c r="X31" s="30">
        <v>11</v>
      </c>
      <c r="Y31" s="22">
        <v>15500</v>
      </c>
      <c r="Z31" s="30">
        <v>11</v>
      </c>
      <c r="AA31" s="22">
        <v>24500</v>
      </c>
      <c r="AB31" s="30">
        <v>11</v>
      </c>
      <c r="AC31" s="31">
        <v>470</v>
      </c>
      <c r="AD31" s="30">
        <v>16</v>
      </c>
      <c r="AE31" s="31">
        <v>925</v>
      </c>
      <c r="AF31" s="30">
        <v>16</v>
      </c>
      <c r="AG31" s="31">
        <v>148</v>
      </c>
      <c r="AH31" s="30">
        <v>16</v>
      </c>
      <c r="AI31" s="31">
        <v>240</v>
      </c>
      <c r="AJ31" s="30">
        <v>16</v>
      </c>
      <c r="AK31" s="31">
        <v>750</v>
      </c>
      <c r="AL31" s="30">
        <v>16</v>
      </c>
      <c r="AM31" s="31">
        <v>2200</v>
      </c>
      <c r="AN31" s="30">
        <v>16</v>
      </c>
      <c r="AO31" s="31">
        <v>2400</v>
      </c>
      <c r="AP31" s="30">
        <v>16</v>
      </c>
      <c r="AQ31" s="31">
        <v>2400</v>
      </c>
      <c r="AR31" s="30">
        <v>16</v>
      </c>
      <c r="AS31" s="22">
        <v>7300</v>
      </c>
      <c r="AT31" s="30">
        <v>11</v>
      </c>
    </row>
    <row r="32" spans="1:46" ht="15.75">
      <c r="A32" s="21">
        <v>90</v>
      </c>
      <c r="B32" s="30">
        <v>10</v>
      </c>
      <c r="C32" s="21">
        <v>106</v>
      </c>
      <c r="D32" s="30">
        <v>10</v>
      </c>
      <c r="E32" s="21">
        <v>130</v>
      </c>
      <c r="F32" s="30">
        <v>10</v>
      </c>
      <c r="G32" s="21">
        <v>131</v>
      </c>
      <c r="H32" s="30">
        <v>10</v>
      </c>
      <c r="I32" s="21">
        <v>141</v>
      </c>
      <c r="J32" s="30">
        <v>10</v>
      </c>
      <c r="K32" s="21">
        <v>205</v>
      </c>
      <c r="L32" s="30">
        <v>10</v>
      </c>
      <c r="M32" s="21">
        <v>238</v>
      </c>
      <c r="N32" s="30">
        <v>10</v>
      </c>
      <c r="O32" s="22">
        <v>1051</v>
      </c>
      <c r="P32" s="30">
        <v>10</v>
      </c>
      <c r="Q32" s="22">
        <v>1501</v>
      </c>
      <c r="R32" s="30">
        <v>10</v>
      </c>
      <c r="S32" s="22">
        <v>4221</v>
      </c>
      <c r="T32" s="30">
        <v>10</v>
      </c>
      <c r="U32" s="22">
        <v>9001</v>
      </c>
      <c r="V32" s="30">
        <v>10</v>
      </c>
      <c r="W32" s="22">
        <v>13001</v>
      </c>
      <c r="X32" s="30">
        <v>10</v>
      </c>
      <c r="Y32" s="22">
        <v>15501</v>
      </c>
      <c r="Z32" s="30">
        <v>10</v>
      </c>
      <c r="AA32" s="22">
        <v>24501</v>
      </c>
      <c r="AB32" s="30">
        <v>10</v>
      </c>
      <c r="AC32" s="31"/>
      <c r="AD32" s="30"/>
      <c r="AE32" s="31"/>
      <c r="AF32" s="30"/>
      <c r="AG32" s="31"/>
      <c r="AH32" s="30"/>
      <c r="AI32" s="31"/>
      <c r="AJ32" s="30"/>
      <c r="AK32" s="31"/>
      <c r="AL32" s="30"/>
      <c r="AM32" s="31"/>
      <c r="AN32" s="30"/>
      <c r="AO32" s="31"/>
      <c r="AP32" s="30"/>
      <c r="AQ32" s="31"/>
      <c r="AR32" s="30"/>
      <c r="AS32" s="22">
        <v>7301</v>
      </c>
      <c r="AT32" s="30">
        <v>10</v>
      </c>
    </row>
    <row r="33" spans="1:46" ht="15.75">
      <c r="A33" s="21">
        <v>92</v>
      </c>
      <c r="B33" s="30">
        <v>10</v>
      </c>
      <c r="C33" s="21">
        <v>108</v>
      </c>
      <c r="D33" s="30">
        <v>10</v>
      </c>
      <c r="E33" s="21">
        <v>133</v>
      </c>
      <c r="F33" s="30">
        <v>10</v>
      </c>
      <c r="G33" s="21">
        <v>135</v>
      </c>
      <c r="H33" s="30">
        <v>10</v>
      </c>
      <c r="I33" s="21">
        <v>145</v>
      </c>
      <c r="J33" s="30">
        <v>10</v>
      </c>
      <c r="K33" s="21">
        <v>211</v>
      </c>
      <c r="L33" s="30">
        <v>10</v>
      </c>
      <c r="M33" s="21">
        <v>244</v>
      </c>
      <c r="N33" s="30">
        <v>10</v>
      </c>
      <c r="O33" s="22">
        <v>1100</v>
      </c>
      <c r="P33" s="30">
        <v>10</v>
      </c>
      <c r="Q33" s="22">
        <v>1550</v>
      </c>
      <c r="R33" s="30">
        <v>10</v>
      </c>
      <c r="S33" s="22">
        <v>4310</v>
      </c>
      <c r="T33" s="30">
        <v>10</v>
      </c>
      <c r="U33" s="22">
        <v>9200</v>
      </c>
      <c r="V33" s="30">
        <v>10</v>
      </c>
      <c r="W33" s="22">
        <v>13150</v>
      </c>
      <c r="X33" s="30">
        <v>10</v>
      </c>
      <c r="Y33" s="22">
        <v>16200</v>
      </c>
      <c r="Z33" s="30">
        <v>10</v>
      </c>
      <c r="AA33" s="22">
        <v>25400</v>
      </c>
      <c r="AB33" s="30">
        <v>10</v>
      </c>
      <c r="AC33" s="31">
        <v>480</v>
      </c>
      <c r="AD33" s="30">
        <v>17</v>
      </c>
      <c r="AE33" s="31">
        <v>950</v>
      </c>
      <c r="AF33" s="30">
        <v>17</v>
      </c>
      <c r="AG33" s="31">
        <v>152</v>
      </c>
      <c r="AH33" s="30">
        <v>17</v>
      </c>
      <c r="AI33" s="31">
        <v>260</v>
      </c>
      <c r="AJ33" s="30">
        <v>17</v>
      </c>
      <c r="AK33" s="31">
        <v>775</v>
      </c>
      <c r="AL33" s="30">
        <v>17</v>
      </c>
      <c r="AM33" s="31">
        <v>2300</v>
      </c>
      <c r="AN33" s="30">
        <v>17</v>
      </c>
      <c r="AO33" s="31">
        <v>2600</v>
      </c>
      <c r="AP33" s="30">
        <v>17</v>
      </c>
      <c r="AQ33" s="31">
        <v>2600</v>
      </c>
      <c r="AR33" s="30">
        <v>17</v>
      </c>
      <c r="AS33" s="22">
        <v>7400</v>
      </c>
      <c r="AT33" s="30">
        <v>10</v>
      </c>
    </row>
    <row r="34" spans="1:46" ht="15.75">
      <c r="A34" s="21">
        <v>93</v>
      </c>
      <c r="B34" s="30">
        <v>9</v>
      </c>
      <c r="C34" s="21">
        <v>109</v>
      </c>
      <c r="D34" s="30">
        <v>9</v>
      </c>
      <c r="E34" s="21">
        <v>134</v>
      </c>
      <c r="F34" s="30">
        <v>9</v>
      </c>
      <c r="G34" s="21">
        <v>136</v>
      </c>
      <c r="H34" s="30">
        <v>9</v>
      </c>
      <c r="I34" s="21">
        <v>146</v>
      </c>
      <c r="J34" s="30">
        <v>9</v>
      </c>
      <c r="K34" s="21">
        <v>212</v>
      </c>
      <c r="L34" s="30">
        <v>9</v>
      </c>
      <c r="M34" s="21">
        <v>245</v>
      </c>
      <c r="N34" s="30">
        <v>9</v>
      </c>
      <c r="O34" s="22">
        <v>1101</v>
      </c>
      <c r="P34" s="30">
        <v>9</v>
      </c>
      <c r="Q34" s="22">
        <v>1551</v>
      </c>
      <c r="R34" s="30">
        <v>9</v>
      </c>
      <c r="S34" s="22">
        <v>4311</v>
      </c>
      <c r="T34" s="30">
        <v>9</v>
      </c>
      <c r="U34" s="22">
        <v>9201</v>
      </c>
      <c r="V34" s="30">
        <v>9</v>
      </c>
      <c r="W34" s="22">
        <v>13151</v>
      </c>
      <c r="X34" s="30">
        <v>9</v>
      </c>
      <c r="Y34" s="22">
        <v>16201</v>
      </c>
      <c r="Z34" s="30">
        <v>9</v>
      </c>
      <c r="AA34" s="22">
        <v>25401</v>
      </c>
      <c r="AB34" s="30">
        <v>9</v>
      </c>
      <c r="AC34" s="31"/>
      <c r="AD34" s="30"/>
      <c r="AE34" s="31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30"/>
      <c r="AQ34" s="31"/>
      <c r="AR34" s="30"/>
      <c r="AS34" s="22">
        <v>7401</v>
      </c>
      <c r="AT34" s="30">
        <v>9</v>
      </c>
    </row>
    <row r="35" spans="1:46" ht="15.75">
      <c r="A35" s="21">
        <v>95</v>
      </c>
      <c r="B35" s="30">
        <v>9</v>
      </c>
      <c r="C35" s="21">
        <v>112</v>
      </c>
      <c r="D35" s="30">
        <v>9</v>
      </c>
      <c r="E35" s="21">
        <v>137</v>
      </c>
      <c r="F35" s="30">
        <v>9</v>
      </c>
      <c r="G35" s="21">
        <v>140</v>
      </c>
      <c r="H35" s="30">
        <v>9</v>
      </c>
      <c r="I35" s="21">
        <v>150</v>
      </c>
      <c r="J35" s="30">
        <v>9</v>
      </c>
      <c r="K35" s="21">
        <v>218</v>
      </c>
      <c r="L35" s="30">
        <v>9</v>
      </c>
      <c r="M35" s="21">
        <v>251</v>
      </c>
      <c r="N35" s="30">
        <v>9</v>
      </c>
      <c r="O35" s="22">
        <v>1150</v>
      </c>
      <c r="P35" s="30">
        <v>9</v>
      </c>
      <c r="Q35" s="22">
        <v>2000</v>
      </c>
      <c r="R35" s="30">
        <v>9</v>
      </c>
      <c r="S35" s="22">
        <v>4400</v>
      </c>
      <c r="T35" s="30">
        <v>9</v>
      </c>
      <c r="U35" s="22">
        <v>9400</v>
      </c>
      <c r="V35" s="30">
        <v>9</v>
      </c>
      <c r="W35" s="22">
        <v>13300</v>
      </c>
      <c r="X35" s="30">
        <v>9</v>
      </c>
      <c r="Y35" s="22">
        <v>16500</v>
      </c>
      <c r="Z35" s="30">
        <v>9</v>
      </c>
      <c r="AA35" s="22">
        <v>26300</v>
      </c>
      <c r="AB35" s="30">
        <v>9</v>
      </c>
      <c r="AC35" s="31">
        <v>490</v>
      </c>
      <c r="AD35" s="30">
        <v>18</v>
      </c>
      <c r="AE35" s="31">
        <v>975</v>
      </c>
      <c r="AF35" s="30">
        <v>18</v>
      </c>
      <c r="AG35" s="31">
        <v>156</v>
      </c>
      <c r="AH35" s="30">
        <v>18</v>
      </c>
      <c r="AI35" s="31">
        <v>280</v>
      </c>
      <c r="AJ35" s="30">
        <v>18</v>
      </c>
      <c r="AK35" s="31">
        <v>800</v>
      </c>
      <c r="AL35" s="30">
        <v>18</v>
      </c>
      <c r="AM35" s="31">
        <v>2400</v>
      </c>
      <c r="AN35" s="30">
        <v>18</v>
      </c>
      <c r="AO35" s="31">
        <v>2800</v>
      </c>
      <c r="AP35" s="30">
        <v>18</v>
      </c>
      <c r="AQ35" s="31">
        <v>2800</v>
      </c>
      <c r="AR35" s="30">
        <v>18</v>
      </c>
      <c r="AS35" s="22">
        <v>7500</v>
      </c>
      <c r="AT35" s="30">
        <v>9</v>
      </c>
    </row>
    <row r="36" spans="1:46" ht="15.75">
      <c r="A36" s="21">
        <v>96</v>
      </c>
      <c r="B36" s="30">
        <v>8</v>
      </c>
      <c r="C36" s="21">
        <v>113</v>
      </c>
      <c r="D36" s="30">
        <v>8</v>
      </c>
      <c r="E36" s="21">
        <v>138</v>
      </c>
      <c r="F36" s="30">
        <v>8</v>
      </c>
      <c r="G36" s="21">
        <v>141</v>
      </c>
      <c r="H36" s="30">
        <v>8</v>
      </c>
      <c r="I36" s="21">
        <v>151</v>
      </c>
      <c r="J36" s="30">
        <v>8</v>
      </c>
      <c r="K36" s="21">
        <v>219</v>
      </c>
      <c r="L36" s="30">
        <v>8</v>
      </c>
      <c r="M36" s="21">
        <v>252</v>
      </c>
      <c r="N36" s="30">
        <v>8</v>
      </c>
      <c r="O36" s="22">
        <v>1151</v>
      </c>
      <c r="P36" s="30">
        <v>8</v>
      </c>
      <c r="Q36" s="22">
        <v>2001</v>
      </c>
      <c r="R36" s="30">
        <v>8</v>
      </c>
      <c r="S36" s="22">
        <v>4401</v>
      </c>
      <c r="T36" s="30">
        <v>8</v>
      </c>
      <c r="U36" s="22">
        <v>9401</v>
      </c>
      <c r="V36" s="30">
        <v>8</v>
      </c>
      <c r="W36" s="22">
        <v>13301</v>
      </c>
      <c r="X36" s="30">
        <v>8</v>
      </c>
      <c r="Y36" s="22">
        <v>16501</v>
      </c>
      <c r="Z36" s="30">
        <v>8</v>
      </c>
      <c r="AA36" s="22">
        <v>26301</v>
      </c>
      <c r="AB36" s="30">
        <v>8</v>
      </c>
      <c r="AC36" s="31"/>
      <c r="AD36" s="30"/>
      <c r="AE36" s="31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30"/>
      <c r="AQ36" s="31"/>
      <c r="AR36" s="30"/>
      <c r="AS36" s="22">
        <v>7501</v>
      </c>
      <c r="AT36" s="30">
        <v>8</v>
      </c>
    </row>
    <row r="37" spans="1:46" ht="15.75">
      <c r="A37" s="21">
        <v>98</v>
      </c>
      <c r="B37" s="30">
        <v>8</v>
      </c>
      <c r="C37" s="21">
        <v>116</v>
      </c>
      <c r="D37" s="30">
        <v>8</v>
      </c>
      <c r="E37" s="21">
        <v>141</v>
      </c>
      <c r="F37" s="30">
        <v>8</v>
      </c>
      <c r="G37" s="21">
        <v>145</v>
      </c>
      <c r="H37" s="30">
        <v>8</v>
      </c>
      <c r="I37" s="21">
        <v>155</v>
      </c>
      <c r="J37" s="30">
        <v>8</v>
      </c>
      <c r="K37" s="21">
        <v>225</v>
      </c>
      <c r="L37" s="30">
        <v>8</v>
      </c>
      <c r="M37" s="21">
        <v>258</v>
      </c>
      <c r="N37" s="30">
        <v>8</v>
      </c>
      <c r="O37" s="22">
        <v>1200</v>
      </c>
      <c r="P37" s="30">
        <v>8</v>
      </c>
      <c r="Q37" s="22">
        <v>2060</v>
      </c>
      <c r="R37" s="30">
        <v>8</v>
      </c>
      <c r="S37" s="22">
        <v>4500</v>
      </c>
      <c r="T37" s="30">
        <v>8</v>
      </c>
      <c r="U37" s="22">
        <v>10000</v>
      </c>
      <c r="V37" s="30">
        <v>8</v>
      </c>
      <c r="W37" s="22">
        <v>13450</v>
      </c>
      <c r="X37" s="30">
        <v>8</v>
      </c>
      <c r="Y37" s="22">
        <v>17200</v>
      </c>
      <c r="Z37" s="30">
        <v>8</v>
      </c>
      <c r="AA37" s="22">
        <v>27200</v>
      </c>
      <c r="AB37" s="30">
        <v>8</v>
      </c>
      <c r="AC37" s="31">
        <v>500</v>
      </c>
      <c r="AD37" s="30">
        <v>19</v>
      </c>
      <c r="AE37" s="31">
        <v>1000</v>
      </c>
      <c r="AF37" s="30">
        <v>19</v>
      </c>
      <c r="AG37" s="31">
        <v>160</v>
      </c>
      <c r="AH37" s="30">
        <v>19</v>
      </c>
      <c r="AI37" s="31">
        <v>300</v>
      </c>
      <c r="AJ37" s="30">
        <v>19</v>
      </c>
      <c r="AK37" s="31">
        <v>850</v>
      </c>
      <c r="AL37" s="30">
        <v>19</v>
      </c>
      <c r="AM37" s="31">
        <v>2500</v>
      </c>
      <c r="AN37" s="30">
        <v>19</v>
      </c>
      <c r="AO37" s="31">
        <v>3000</v>
      </c>
      <c r="AP37" s="30">
        <v>19</v>
      </c>
      <c r="AQ37" s="31">
        <v>3000</v>
      </c>
      <c r="AR37" s="30">
        <v>19</v>
      </c>
      <c r="AS37" s="22">
        <v>8000</v>
      </c>
      <c r="AT37" s="30">
        <v>8</v>
      </c>
    </row>
    <row r="38" spans="1:46" ht="15.75">
      <c r="A38" s="21">
        <v>99</v>
      </c>
      <c r="B38" s="30">
        <v>7</v>
      </c>
      <c r="C38" s="21">
        <v>117</v>
      </c>
      <c r="D38" s="30">
        <v>7</v>
      </c>
      <c r="E38" s="21">
        <v>142</v>
      </c>
      <c r="F38" s="30">
        <v>7</v>
      </c>
      <c r="G38" s="21">
        <v>146</v>
      </c>
      <c r="H38" s="30">
        <v>7</v>
      </c>
      <c r="I38" s="21">
        <v>156</v>
      </c>
      <c r="J38" s="30">
        <v>7</v>
      </c>
      <c r="K38" s="21">
        <v>226</v>
      </c>
      <c r="L38" s="30">
        <v>7</v>
      </c>
      <c r="M38" s="21">
        <v>259</v>
      </c>
      <c r="N38" s="30">
        <v>7</v>
      </c>
      <c r="O38" s="22">
        <v>1201</v>
      </c>
      <c r="P38" s="30">
        <v>7</v>
      </c>
      <c r="Q38" s="22">
        <v>2061</v>
      </c>
      <c r="R38" s="30">
        <v>7</v>
      </c>
      <c r="S38" s="22">
        <v>4501</v>
      </c>
      <c r="T38" s="30">
        <v>7</v>
      </c>
      <c r="U38" s="22">
        <v>10001</v>
      </c>
      <c r="V38" s="30">
        <v>7</v>
      </c>
      <c r="W38" s="22">
        <v>13451</v>
      </c>
      <c r="X38" s="30">
        <v>7</v>
      </c>
      <c r="Y38" s="22">
        <v>17201</v>
      </c>
      <c r="Z38" s="30">
        <v>7</v>
      </c>
      <c r="AA38" s="22">
        <v>27201</v>
      </c>
      <c r="AB38" s="30">
        <v>7</v>
      </c>
      <c r="AC38" s="31"/>
      <c r="AD38" s="30"/>
      <c r="AE38" s="31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30"/>
      <c r="AQ38" s="31"/>
      <c r="AR38" s="30"/>
      <c r="AS38" s="22">
        <v>8001</v>
      </c>
      <c r="AT38" s="30">
        <v>7</v>
      </c>
    </row>
    <row r="39" spans="1:46" ht="15.75">
      <c r="A39" s="21">
        <v>102</v>
      </c>
      <c r="B39" s="30">
        <v>7</v>
      </c>
      <c r="C39" s="21">
        <v>120</v>
      </c>
      <c r="D39" s="30">
        <v>7</v>
      </c>
      <c r="E39" s="21">
        <v>145</v>
      </c>
      <c r="F39" s="30">
        <v>7</v>
      </c>
      <c r="G39" s="21">
        <v>150</v>
      </c>
      <c r="H39" s="30">
        <v>7</v>
      </c>
      <c r="I39" s="21">
        <v>160</v>
      </c>
      <c r="J39" s="30">
        <v>7</v>
      </c>
      <c r="K39" s="21">
        <v>232</v>
      </c>
      <c r="L39" s="30">
        <v>7</v>
      </c>
      <c r="M39" s="21">
        <v>265</v>
      </c>
      <c r="N39" s="30">
        <v>7</v>
      </c>
      <c r="O39" s="22">
        <v>1250</v>
      </c>
      <c r="P39" s="30">
        <v>7</v>
      </c>
      <c r="Q39" s="22">
        <v>2120</v>
      </c>
      <c r="R39" s="30">
        <v>7</v>
      </c>
      <c r="S39" s="22">
        <v>5000</v>
      </c>
      <c r="T39" s="30">
        <v>7</v>
      </c>
      <c r="U39" s="22">
        <v>10200</v>
      </c>
      <c r="V39" s="30">
        <v>7</v>
      </c>
      <c r="W39" s="22">
        <v>14000</v>
      </c>
      <c r="X39" s="30">
        <v>7</v>
      </c>
      <c r="Y39" s="22">
        <v>17500</v>
      </c>
      <c r="Z39" s="30">
        <v>7</v>
      </c>
      <c r="AA39" s="22">
        <v>28100</v>
      </c>
      <c r="AB39" s="30">
        <v>7</v>
      </c>
      <c r="AC39" s="31">
        <v>520</v>
      </c>
      <c r="AD39" s="30">
        <v>20</v>
      </c>
      <c r="AE39" s="31">
        <v>1050</v>
      </c>
      <c r="AF39" s="30">
        <v>20</v>
      </c>
      <c r="AG39" s="31">
        <v>164</v>
      </c>
      <c r="AH39" s="30">
        <v>20</v>
      </c>
      <c r="AI39" s="31">
        <v>320</v>
      </c>
      <c r="AJ39" s="30">
        <v>20</v>
      </c>
      <c r="AK39" s="31">
        <v>900</v>
      </c>
      <c r="AL39" s="30">
        <v>20</v>
      </c>
      <c r="AM39" s="31">
        <v>2600</v>
      </c>
      <c r="AN39" s="30">
        <v>20</v>
      </c>
      <c r="AO39" s="31">
        <v>3500</v>
      </c>
      <c r="AP39" s="30">
        <v>20</v>
      </c>
      <c r="AQ39" s="31">
        <v>3200</v>
      </c>
      <c r="AR39" s="30">
        <v>20</v>
      </c>
      <c r="AS39" s="22">
        <v>8100</v>
      </c>
      <c r="AT39" s="30">
        <v>7</v>
      </c>
    </row>
    <row r="40" spans="1:46" ht="15.75">
      <c r="A40" s="21">
        <v>103</v>
      </c>
      <c r="B40" s="30">
        <v>6</v>
      </c>
      <c r="C40" s="21">
        <v>121</v>
      </c>
      <c r="D40" s="30">
        <v>6</v>
      </c>
      <c r="E40" s="21">
        <v>146</v>
      </c>
      <c r="F40" s="30">
        <v>6</v>
      </c>
      <c r="G40" s="21">
        <v>151</v>
      </c>
      <c r="H40" s="30">
        <v>6</v>
      </c>
      <c r="I40" s="21">
        <v>161</v>
      </c>
      <c r="J40" s="30">
        <v>6</v>
      </c>
      <c r="K40" s="21">
        <v>233</v>
      </c>
      <c r="L40" s="30">
        <v>6</v>
      </c>
      <c r="M40" s="21">
        <v>266</v>
      </c>
      <c r="N40" s="30">
        <v>6</v>
      </c>
      <c r="O40" s="22">
        <v>1251</v>
      </c>
      <c r="P40" s="30">
        <v>6</v>
      </c>
      <c r="Q40" s="22">
        <v>2121</v>
      </c>
      <c r="R40" s="30">
        <v>6</v>
      </c>
      <c r="S40" s="22">
        <v>5001</v>
      </c>
      <c r="T40" s="30">
        <v>6</v>
      </c>
      <c r="U40" s="22">
        <v>10201</v>
      </c>
      <c r="V40" s="30">
        <v>6</v>
      </c>
      <c r="W40" s="22">
        <v>14001</v>
      </c>
      <c r="X40" s="30">
        <v>6</v>
      </c>
      <c r="Y40" s="22">
        <v>17501</v>
      </c>
      <c r="Z40" s="30">
        <v>6</v>
      </c>
      <c r="AA40" s="22">
        <v>28101</v>
      </c>
      <c r="AB40" s="30">
        <v>6</v>
      </c>
      <c r="AC40" s="31"/>
      <c r="AD40" s="30"/>
      <c r="AE40" s="31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30"/>
      <c r="AQ40" s="31"/>
      <c r="AR40" s="30"/>
      <c r="AS40" s="22">
        <v>8101</v>
      </c>
      <c r="AT40" s="30">
        <v>6</v>
      </c>
    </row>
    <row r="41" spans="1:46" ht="15.75">
      <c r="A41" s="21">
        <v>106</v>
      </c>
      <c r="B41" s="30">
        <v>6</v>
      </c>
      <c r="C41" s="21">
        <v>125</v>
      </c>
      <c r="D41" s="30">
        <v>6</v>
      </c>
      <c r="E41" s="21">
        <v>149</v>
      </c>
      <c r="F41" s="30">
        <v>6</v>
      </c>
      <c r="G41" s="21">
        <v>155</v>
      </c>
      <c r="H41" s="30">
        <v>6</v>
      </c>
      <c r="I41" s="21">
        <v>165</v>
      </c>
      <c r="J41" s="30">
        <v>6</v>
      </c>
      <c r="K41" s="21">
        <v>239</v>
      </c>
      <c r="L41" s="30">
        <v>6</v>
      </c>
      <c r="M41" s="21">
        <v>272</v>
      </c>
      <c r="N41" s="30">
        <v>6</v>
      </c>
      <c r="O41" s="22">
        <v>1300</v>
      </c>
      <c r="P41" s="30">
        <v>6</v>
      </c>
      <c r="Q41" s="22">
        <v>2180</v>
      </c>
      <c r="R41" s="30">
        <v>6</v>
      </c>
      <c r="S41" s="22">
        <v>5100</v>
      </c>
      <c r="T41" s="30">
        <v>6</v>
      </c>
      <c r="U41" s="22">
        <v>10400</v>
      </c>
      <c r="V41" s="30">
        <v>6</v>
      </c>
      <c r="W41" s="22">
        <v>14150</v>
      </c>
      <c r="X41" s="30">
        <v>6</v>
      </c>
      <c r="Y41" s="22">
        <v>18200</v>
      </c>
      <c r="Z41" s="30">
        <v>6</v>
      </c>
      <c r="AA41" s="22">
        <v>29000</v>
      </c>
      <c r="AB41" s="30">
        <v>6</v>
      </c>
      <c r="AC41" s="31">
        <v>540</v>
      </c>
      <c r="AD41" s="30">
        <v>21</v>
      </c>
      <c r="AE41" s="31">
        <v>1100</v>
      </c>
      <c r="AF41" s="30">
        <v>21</v>
      </c>
      <c r="AG41" s="31">
        <v>168</v>
      </c>
      <c r="AH41" s="30">
        <v>21</v>
      </c>
      <c r="AI41" s="31">
        <v>340</v>
      </c>
      <c r="AJ41" s="30">
        <v>21</v>
      </c>
      <c r="AK41" s="31">
        <v>1000</v>
      </c>
      <c r="AL41" s="30">
        <v>21</v>
      </c>
      <c r="AM41" s="31">
        <v>2800</v>
      </c>
      <c r="AN41" s="30">
        <v>21</v>
      </c>
      <c r="AO41" s="31">
        <v>3800</v>
      </c>
      <c r="AP41" s="30">
        <v>21</v>
      </c>
      <c r="AQ41" s="31">
        <v>3400</v>
      </c>
      <c r="AR41" s="30">
        <v>21</v>
      </c>
      <c r="AS41" s="22">
        <v>8200</v>
      </c>
      <c r="AT41" s="30">
        <v>6</v>
      </c>
    </row>
    <row r="42" spans="1:46" ht="15.75">
      <c r="A42" s="21">
        <v>107</v>
      </c>
      <c r="B42" s="30">
        <v>5</v>
      </c>
      <c r="C42" s="21">
        <v>126</v>
      </c>
      <c r="D42" s="30">
        <v>5</v>
      </c>
      <c r="E42" s="21">
        <v>150</v>
      </c>
      <c r="F42" s="30">
        <v>5</v>
      </c>
      <c r="G42" s="21">
        <v>156</v>
      </c>
      <c r="H42" s="30">
        <v>5</v>
      </c>
      <c r="I42" s="21">
        <v>166</v>
      </c>
      <c r="J42" s="30">
        <v>5</v>
      </c>
      <c r="K42" s="21">
        <v>240</v>
      </c>
      <c r="L42" s="30">
        <v>5</v>
      </c>
      <c r="M42" s="21">
        <v>273</v>
      </c>
      <c r="N42" s="30">
        <v>5</v>
      </c>
      <c r="O42" s="22">
        <v>1301</v>
      </c>
      <c r="P42" s="30">
        <v>5</v>
      </c>
      <c r="Q42" s="22">
        <v>2181</v>
      </c>
      <c r="R42" s="30">
        <v>5</v>
      </c>
      <c r="S42" s="22">
        <v>5101</v>
      </c>
      <c r="T42" s="30">
        <v>5</v>
      </c>
      <c r="U42" s="22">
        <v>10401</v>
      </c>
      <c r="V42" s="30">
        <v>5</v>
      </c>
      <c r="W42" s="22">
        <v>14151</v>
      </c>
      <c r="X42" s="30">
        <v>5</v>
      </c>
      <c r="Y42" s="22">
        <v>18201</v>
      </c>
      <c r="Z42" s="30">
        <v>5</v>
      </c>
      <c r="AA42" s="22">
        <v>29001</v>
      </c>
      <c r="AB42" s="30">
        <v>5</v>
      </c>
      <c r="AC42" s="31"/>
      <c r="AD42" s="30"/>
      <c r="AE42" s="31"/>
      <c r="AF42" s="30"/>
      <c r="AG42" s="31"/>
      <c r="AH42" s="30"/>
      <c r="AI42" s="31"/>
      <c r="AJ42" s="30"/>
      <c r="AK42" s="31"/>
      <c r="AL42" s="30"/>
      <c r="AM42" s="31"/>
      <c r="AN42" s="30"/>
      <c r="AO42" s="31"/>
      <c r="AP42" s="30"/>
      <c r="AQ42" s="31"/>
      <c r="AR42" s="30"/>
      <c r="AS42" s="22">
        <v>8201</v>
      </c>
      <c r="AT42" s="30">
        <v>5</v>
      </c>
    </row>
    <row r="43" spans="1:46" ht="15.75">
      <c r="A43" s="21">
        <v>110</v>
      </c>
      <c r="B43" s="30">
        <v>5</v>
      </c>
      <c r="C43" s="21">
        <v>130</v>
      </c>
      <c r="D43" s="30">
        <v>5</v>
      </c>
      <c r="E43" s="21">
        <v>153</v>
      </c>
      <c r="F43" s="30">
        <v>5</v>
      </c>
      <c r="G43" s="21">
        <v>160</v>
      </c>
      <c r="H43" s="30">
        <v>5</v>
      </c>
      <c r="I43" s="21">
        <v>170</v>
      </c>
      <c r="J43" s="30">
        <v>5</v>
      </c>
      <c r="K43" s="21">
        <v>246</v>
      </c>
      <c r="L43" s="30">
        <v>5</v>
      </c>
      <c r="M43" s="21">
        <v>280</v>
      </c>
      <c r="N43" s="30">
        <v>5</v>
      </c>
      <c r="O43" s="22">
        <v>1350</v>
      </c>
      <c r="P43" s="30">
        <v>5</v>
      </c>
      <c r="Q43" s="22">
        <v>2250</v>
      </c>
      <c r="R43" s="30">
        <v>5</v>
      </c>
      <c r="S43" s="22">
        <v>5200</v>
      </c>
      <c r="T43" s="30">
        <v>5</v>
      </c>
      <c r="U43" s="22">
        <v>11000</v>
      </c>
      <c r="V43" s="30">
        <v>5</v>
      </c>
      <c r="W43" s="22">
        <v>14300</v>
      </c>
      <c r="X43" s="30">
        <v>5</v>
      </c>
      <c r="Y43" s="22">
        <v>18500</v>
      </c>
      <c r="Z43" s="30">
        <v>5</v>
      </c>
      <c r="AA43" s="22">
        <v>29500</v>
      </c>
      <c r="AB43" s="30">
        <v>5</v>
      </c>
      <c r="AC43" s="31">
        <v>560</v>
      </c>
      <c r="AD43" s="30">
        <v>22</v>
      </c>
      <c r="AE43" s="31">
        <v>1150</v>
      </c>
      <c r="AF43" s="30">
        <v>22</v>
      </c>
      <c r="AG43" s="31">
        <v>172</v>
      </c>
      <c r="AH43" s="30">
        <v>22</v>
      </c>
      <c r="AI43" s="31">
        <v>360</v>
      </c>
      <c r="AJ43" s="30">
        <v>22</v>
      </c>
      <c r="AK43" s="31">
        <v>1100</v>
      </c>
      <c r="AL43" s="30">
        <v>22</v>
      </c>
      <c r="AM43" s="31">
        <v>3100</v>
      </c>
      <c r="AN43" s="30">
        <v>22</v>
      </c>
      <c r="AO43" s="31">
        <v>4100</v>
      </c>
      <c r="AP43" s="30">
        <v>22</v>
      </c>
      <c r="AQ43" s="31">
        <v>3700</v>
      </c>
      <c r="AR43" s="30">
        <v>22</v>
      </c>
      <c r="AS43" s="22">
        <v>8300</v>
      </c>
      <c r="AT43" s="30">
        <v>5</v>
      </c>
    </row>
    <row r="44" spans="1:46" ht="15.75">
      <c r="A44" s="21">
        <v>111</v>
      </c>
      <c r="B44" s="30">
        <v>4</v>
      </c>
      <c r="C44" s="21">
        <v>131</v>
      </c>
      <c r="D44" s="30">
        <v>4</v>
      </c>
      <c r="E44" s="21">
        <v>154</v>
      </c>
      <c r="F44" s="30">
        <v>4</v>
      </c>
      <c r="G44" s="21">
        <v>161</v>
      </c>
      <c r="H44" s="30">
        <v>4</v>
      </c>
      <c r="I44" s="21">
        <v>171</v>
      </c>
      <c r="J44" s="30">
        <v>4</v>
      </c>
      <c r="K44" s="21">
        <v>247</v>
      </c>
      <c r="L44" s="30">
        <v>4</v>
      </c>
      <c r="M44" s="21">
        <v>281</v>
      </c>
      <c r="N44" s="30">
        <v>4</v>
      </c>
      <c r="O44" s="22">
        <v>1351</v>
      </c>
      <c r="P44" s="30">
        <v>4</v>
      </c>
      <c r="Q44" s="22">
        <v>2251</v>
      </c>
      <c r="R44" s="30">
        <v>4</v>
      </c>
      <c r="S44" s="22">
        <v>5201</v>
      </c>
      <c r="T44" s="30">
        <v>4</v>
      </c>
      <c r="U44" s="22">
        <v>11001</v>
      </c>
      <c r="V44" s="30">
        <v>4</v>
      </c>
      <c r="W44" s="22">
        <v>14301</v>
      </c>
      <c r="X44" s="30">
        <v>4</v>
      </c>
      <c r="Y44" s="22">
        <v>18501</v>
      </c>
      <c r="Z44" s="30">
        <v>4</v>
      </c>
      <c r="AA44" s="22">
        <v>29501</v>
      </c>
      <c r="AB44" s="30">
        <v>4</v>
      </c>
      <c r="AC44" s="31"/>
      <c r="AD44" s="30"/>
      <c r="AE44" s="31"/>
      <c r="AF44" s="30"/>
      <c r="AG44" s="31"/>
      <c r="AH44" s="30"/>
      <c r="AI44" s="31"/>
      <c r="AJ44" s="30"/>
      <c r="AK44" s="31"/>
      <c r="AL44" s="30"/>
      <c r="AM44" s="31"/>
      <c r="AN44" s="30"/>
      <c r="AO44" s="31"/>
      <c r="AP44" s="30"/>
      <c r="AQ44" s="31"/>
      <c r="AR44" s="30"/>
      <c r="AS44" s="22">
        <v>8301</v>
      </c>
      <c r="AT44" s="30">
        <v>4</v>
      </c>
    </row>
    <row r="45" spans="1:46" ht="15.75">
      <c r="A45" s="21">
        <v>115</v>
      </c>
      <c r="B45" s="30">
        <v>4</v>
      </c>
      <c r="C45" s="21">
        <v>135</v>
      </c>
      <c r="D45" s="30">
        <v>4</v>
      </c>
      <c r="E45" s="21">
        <v>157</v>
      </c>
      <c r="F45" s="30">
        <v>4</v>
      </c>
      <c r="G45" s="21">
        <v>165</v>
      </c>
      <c r="H45" s="30">
        <v>4</v>
      </c>
      <c r="I45" s="21">
        <v>175</v>
      </c>
      <c r="J45" s="30">
        <v>4</v>
      </c>
      <c r="K45" s="21">
        <v>253</v>
      </c>
      <c r="L45" s="30">
        <v>4</v>
      </c>
      <c r="M45" s="21">
        <v>288</v>
      </c>
      <c r="N45" s="30">
        <v>4</v>
      </c>
      <c r="O45" s="22">
        <v>1400</v>
      </c>
      <c r="P45" s="30">
        <v>4</v>
      </c>
      <c r="Q45" s="22">
        <v>2330</v>
      </c>
      <c r="R45" s="30">
        <v>4</v>
      </c>
      <c r="S45" s="22">
        <v>5300</v>
      </c>
      <c r="T45" s="30">
        <v>4</v>
      </c>
      <c r="U45" s="22">
        <v>11200</v>
      </c>
      <c r="V45" s="30">
        <v>4</v>
      </c>
      <c r="W45" s="22">
        <v>14450</v>
      </c>
      <c r="X45" s="30">
        <v>4</v>
      </c>
      <c r="Y45" s="22">
        <v>19200</v>
      </c>
      <c r="Z45" s="30">
        <v>4</v>
      </c>
      <c r="AA45" s="22">
        <v>30400</v>
      </c>
      <c r="AB45" s="30">
        <v>4</v>
      </c>
      <c r="AC45" s="31">
        <v>580</v>
      </c>
      <c r="AD45" s="30">
        <v>23</v>
      </c>
      <c r="AE45" s="31">
        <v>1200</v>
      </c>
      <c r="AF45" s="30">
        <v>23</v>
      </c>
      <c r="AG45" s="31">
        <v>176</v>
      </c>
      <c r="AH45" s="30">
        <v>23</v>
      </c>
      <c r="AI45" s="31">
        <v>380</v>
      </c>
      <c r="AJ45" s="30">
        <v>23</v>
      </c>
      <c r="AK45" s="31">
        <v>1200</v>
      </c>
      <c r="AL45" s="30">
        <v>23</v>
      </c>
      <c r="AM45" s="31">
        <v>3400</v>
      </c>
      <c r="AN45" s="30">
        <v>23</v>
      </c>
      <c r="AO45" s="31">
        <v>4400</v>
      </c>
      <c r="AP45" s="30">
        <v>23</v>
      </c>
      <c r="AQ45" s="31">
        <v>4000</v>
      </c>
      <c r="AR45" s="30">
        <v>23</v>
      </c>
      <c r="AS45" s="22">
        <v>8400</v>
      </c>
      <c r="AT45" s="30">
        <v>4</v>
      </c>
    </row>
    <row r="46" spans="1:46" ht="15.75">
      <c r="A46" s="21">
        <v>116</v>
      </c>
      <c r="B46" s="30">
        <v>3</v>
      </c>
      <c r="C46" s="21">
        <v>136</v>
      </c>
      <c r="D46" s="30">
        <v>3</v>
      </c>
      <c r="E46" s="21">
        <v>158</v>
      </c>
      <c r="F46" s="30">
        <v>3</v>
      </c>
      <c r="G46" s="21">
        <v>166</v>
      </c>
      <c r="H46" s="30">
        <v>3</v>
      </c>
      <c r="I46" s="21">
        <v>176</v>
      </c>
      <c r="J46" s="30">
        <v>3</v>
      </c>
      <c r="K46" s="21">
        <v>254</v>
      </c>
      <c r="L46" s="30">
        <v>3</v>
      </c>
      <c r="M46" s="21">
        <v>289</v>
      </c>
      <c r="N46" s="30">
        <v>3</v>
      </c>
      <c r="O46" s="22">
        <v>1401</v>
      </c>
      <c r="P46" s="30">
        <v>3</v>
      </c>
      <c r="Q46" s="22">
        <v>2331</v>
      </c>
      <c r="R46" s="30">
        <v>3</v>
      </c>
      <c r="S46" s="22">
        <v>5301</v>
      </c>
      <c r="T46" s="30">
        <v>3</v>
      </c>
      <c r="U46" s="22">
        <v>11201</v>
      </c>
      <c r="V46" s="30">
        <v>3</v>
      </c>
      <c r="W46" s="22">
        <v>14451</v>
      </c>
      <c r="X46" s="30">
        <v>3</v>
      </c>
      <c r="Y46" s="22">
        <v>19201</v>
      </c>
      <c r="Z46" s="30">
        <v>3</v>
      </c>
      <c r="AA46" s="22">
        <v>30401</v>
      </c>
      <c r="AB46" s="30">
        <v>3</v>
      </c>
      <c r="AC46" s="31"/>
      <c r="AD46" s="30"/>
      <c r="AE46" s="31"/>
      <c r="AF46" s="30"/>
      <c r="AG46" s="31"/>
      <c r="AH46" s="30"/>
      <c r="AI46" s="31"/>
      <c r="AJ46" s="30"/>
      <c r="AK46" s="31"/>
      <c r="AL46" s="30"/>
      <c r="AM46" s="31"/>
      <c r="AN46" s="30"/>
      <c r="AO46" s="31"/>
      <c r="AP46" s="30"/>
      <c r="AQ46" s="31"/>
      <c r="AR46" s="30"/>
      <c r="AS46" s="22">
        <v>8401</v>
      </c>
      <c r="AT46" s="30">
        <v>3</v>
      </c>
    </row>
    <row r="47" spans="1:46" ht="15.75">
      <c r="A47" s="21">
        <v>120</v>
      </c>
      <c r="B47" s="30">
        <v>3</v>
      </c>
      <c r="C47" s="21">
        <v>140</v>
      </c>
      <c r="D47" s="30">
        <v>3</v>
      </c>
      <c r="E47" s="21">
        <v>161</v>
      </c>
      <c r="F47" s="30">
        <v>3</v>
      </c>
      <c r="G47" s="21">
        <v>170</v>
      </c>
      <c r="H47" s="30">
        <v>3</v>
      </c>
      <c r="I47" s="21">
        <v>180</v>
      </c>
      <c r="J47" s="30">
        <v>3</v>
      </c>
      <c r="K47" s="21">
        <v>260</v>
      </c>
      <c r="L47" s="30">
        <v>3</v>
      </c>
      <c r="M47" s="21">
        <v>296</v>
      </c>
      <c r="N47" s="30">
        <v>3</v>
      </c>
      <c r="O47" s="22">
        <v>1450</v>
      </c>
      <c r="P47" s="30">
        <v>3</v>
      </c>
      <c r="Q47" s="22">
        <v>2410</v>
      </c>
      <c r="R47" s="30">
        <v>3</v>
      </c>
      <c r="S47" s="22">
        <v>5400</v>
      </c>
      <c r="T47" s="30">
        <v>3</v>
      </c>
      <c r="U47" s="22">
        <v>11400</v>
      </c>
      <c r="V47" s="30">
        <v>3</v>
      </c>
      <c r="W47" s="22">
        <v>15000</v>
      </c>
      <c r="X47" s="30">
        <v>3</v>
      </c>
      <c r="Y47" s="22">
        <v>19500</v>
      </c>
      <c r="Z47" s="30">
        <v>3</v>
      </c>
      <c r="AA47" s="22">
        <v>31300</v>
      </c>
      <c r="AB47" s="30">
        <v>3</v>
      </c>
      <c r="AC47" s="31">
        <v>600</v>
      </c>
      <c r="AD47" s="30">
        <v>24</v>
      </c>
      <c r="AE47" s="31">
        <v>1300</v>
      </c>
      <c r="AF47" s="30">
        <v>24</v>
      </c>
      <c r="AG47" s="31">
        <v>180</v>
      </c>
      <c r="AH47" s="30">
        <v>24</v>
      </c>
      <c r="AI47" s="31">
        <v>400</v>
      </c>
      <c r="AJ47" s="30">
        <v>24</v>
      </c>
      <c r="AK47" s="31">
        <v>1300</v>
      </c>
      <c r="AL47" s="30">
        <v>24</v>
      </c>
      <c r="AM47" s="31">
        <v>3700</v>
      </c>
      <c r="AN47" s="30">
        <v>24</v>
      </c>
      <c r="AO47" s="31">
        <v>4700</v>
      </c>
      <c r="AP47" s="30">
        <v>24</v>
      </c>
      <c r="AQ47" s="31">
        <v>4300</v>
      </c>
      <c r="AR47" s="30">
        <v>24</v>
      </c>
      <c r="AS47" s="22">
        <v>8500</v>
      </c>
      <c r="AT47" s="30">
        <v>3</v>
      </c>
    </row>
    <row r="48" spans="1:46" ht="15.75">
      <c r="A48" s="21">
        <v>121</v>
      </c>
      <c r="B48" s="30">
        <v>2</v>
      </c>
      <c r="C48" s="21">
        <v>141</v>
      </c>
      <c r="D48" s="30">
        <v>2</v>
      </c>
      <c r="E48" s="21">
        <v>162</v>
      </c>
      <c r="F48" s="30">
        <v>2</v>
      </c>
      <c r="G48" s="21">
        <v>171</v>
      </c>
      <c r="H48" s="30">
        <v>2</v>
      </c>
      <c r="I48" s="21">
        <v>181</v>
      </c>
      <c r="J48" s="30">
        <v>2</v>
      </c>
      <c r="K48" s="21">
        <v>261</v>
      </c>
      <c r="L48" s="30">
        <v>2</v>
      </c>
      <c r="M48" s="21">
        <v>297</v>
      </c>
      <c r="N48" s="30">
        <v>2</v>
      </c>
      <c r="O48" s="22">
        <v>1451</v>
      </c>
      <c r="P48" s="30">
        <v>2</v>
      </c>
      <c r="Q48" s="22">
        <v>2411</v>
      </c>
      <c r="R48" s="30">
        <v>2</v>
      </c>
      <c r="S48" s="22">
        <v>5401</v>
      </c>
      <c r="T48" s="30">
        <v>2</v>
      </c>
      <c r="U48" s="22">
        <v>11401</v>
      </c>
      <c r="V48" s="30">
        <v>2</v>
      </c>
      <c r="W48" s="22">
        <v>15001</v>
      </c>
      <c r="X48" s="30">
        <v>2</v>
      </c>
      <c r="Y48" s="22">
        <v>19501</v>
      </c>
      <c r="Z48" s="30">
        <v>2</v>
      </c>
      <c r="AA48" s="22">
        <v>31301</v>
      </c>
      <c r="AB48" s="30">
        <v>2</v>
      </c>
      <c r="AC48" s="31"/>
      <c r="AD48" s="30"/>
      <c r="AE48" s="31"/>
      <c r="AF48" s="30"/>
      <c r="AG48" s="31"/>
      <c r="AH48" s="30"/>
      <c r="AI48" s="31"/>
      <c r="AJ48" s="30"/>
      <c r="AK48" s="31"/>
      <c r="AL48" s="30"/>
      <c r="AM48" s="31"/>
      <c r="AN48" s="30"/>
      <c r="AO48" s="31"/>
      <c r="AP48" s="30"/>
      <c r="AQ48" s="31"/>
      <c r="AR48" s="30"/>
      <c r="AS48" s="22">
        <v>8501</v>
      </c>
      <c r="AT48" s="30">
        <v>2</v>
      </c>
    </row>
    <row r="49" spans="1:46" ht="15.75">
      <c r="A49" s="21">
        <v>125</v>
      </c>
      <c r="B49" s="30">
        <v>2</v>
      </c>
      <c r="C49" s="21">
        <v>145</v>
      </c>
      <c r="D49" s="30">
        <v>2</v>
      </c>
      <c r="E49" s="21">
        <v>165</v>
      </c>
      <c r="F49" s="30">
        <v>2</v>
      </c>
      <c r="G49" s="21">
        <v>175</v>
      </c>
      <c r="H49" s="30">
        <v>2</v>
      </c>
      <c r="I49" s="21">
        <v>185</v>
      </c>
      <c r="J49" s="30">
        <v>2</v>
      </c>
      <c r="K49" s="21">
        <v>270</v>
      </c>
      <c r="L49" s="30">
        <v>2</v>
      </c>
      <c r="M49" s="21">
        <v>304</v>
      </c>
      <c r="N49" s="30">
        <v>2</v>
      </c>
      <c r="O49" s="22">
        <v>1500</v>
      </c>
      <c r="P49" s="30">
        <v>2</v>
      </c>
      <c r="Q49" s="22">
        <v>2490</v>
      </c>
      <c r="R49" s="30">
        <v>2</v>
      </c>
      <c r="S49" s="22">
        <v>5500</v>
      </c>
      <c r="T49" s="30">
        <v>2</v>
      </c>
      <c r="U49" s="22">
        <v>12000</v>
      </c>
      <c r="V49" s="30">
        <v>2</v>
      </c>
      <c r="W49" s="22">
        <v>15150</v>
      </c>
      <c r="X49" s="30">
        <v>2</v>
      </c>
      <c r="Y49" s="22">
        <v>20200</v>
      </c>
      <c r="Z49" s="30">
        <v>2</v>
      </c>
      <c r="AA49" s="22">
        <v>32200</v>
      </c>
      <c r="AB49" s="30">
        <v>2</v>
      </c>
      <c r="AC49" s="31">
        <v>620</v>
      </c>
      <c r="AD49" s="30">
        <v>25</v>
      </c>
      <c r="AE49" s="31">
        <v>1400</v>
      </c>
      <c r="AF49" s="30">
        <v>25</v>
      </c>
      <c r="AG49" s="31">
        <v>184</v>
      </c>
      <c r="AH49" s="30">
        <v>25</v>
      </c>
      <c r="AI49" s="31">
        <v>420</v>
      </c>
      <c r="AJ49" s="30">
        <v>25</v>
      </c>
      <c r="AK49" s="31">
        <v>1400</v>
      </c>
      <c r="AL49" s="30">
        <v>25</v>
      </c>
      <c r="AM49" s="31">
        <v>4000</v>
      </c>
      <c r="AN49" s="30">
        <v>25</v>
      </c>
      <c r="AO49" s="31">
        <v>5000</v>
      </c>
      <c r="AP49" s="30">
        <v>25</v>
      </c>
      <c r="AQ49" s="31">
        <v>4600</v>
      </c>
      <c r="AR49" s="30">
        <v>25</v>
      </c>
      <c r="AS49" s="22">
        <v>9000</v>
      </c>
      <c r="AT49" s="30">
        <v>2</v>
      </c>
    </row>
    <row r="50" spans="1:46" ht="15.75">
      <c r="A50" s="21">
        <v>126</v>
      </c>
      <c r="B50" s="30">
        <v>1</v>
      </c>
      <c r="C50" s="21">
        <v>146</v>
      </c>
      <c r="D50" s="30">
        <v>1</v>
      </c>
      <c r="E50" s="21">
        <v>166</v>
      </c>
      <c r="F50" s="30">
        <v>1</v>
      </c>
      <c r="G50" s="21">
        <v>176</v>
      </c>
      <c r="H50" s="30">
        <v>1</v>
      </c>
      <c r="I50" s="21">
        <v>186</v>
      </c>
      <c r="J50" s="30">
        <v>1</v>
      </c>
      <c r="K50" s="21">
        <v>271</v>
      </c>
      <c r="L50" s="30">
        <v>1</v>
      </c>
      <c r="M50" s="21">
        <v>305</v>
      </c>
      <c r="N50" s="30">
        <v>1</v>
      </c>
      <c r="O50" s="22">
        <v>1501</v>
      </c>
      <c r="P50" s="30">
        <v>1</v>
      </c>
      <c r="Q50" s="22">
        <v>2491</v>
      </c>
      <c r="R50" s="30">
        <v>1</v>
      </c>
      <c r="S50" s="22">
        <v>5501</v>
      </c>
      <c r="T50" s="30">
        <v>1</v>
      </c>
      <c r="U50" s="22">
        <v>12001</v>
      </c>
      <c r="V50" s="30">
        <v>1</v>
      </c>
      <c r="W50" s="22">
        <v>15151</v>
      </c>
      <c r="X50" s="30">
        <v>1</v>
      </c>
      <c r="Y50" s="22">
        <v>20201</v>
      </c>
      <c r="Z50" s="30">
        <v>1</v>
      </c>
      <c r="AA50" s="22">
        <v>32201</v>
      </c>
      <c r="AB50" s="30">
        <v>1</v>
      </c>
      <c r="AC50" s="31"/>
      <c r="AD50" s="30"/>
      <c r="AE50" s="31"/>
      <c r="AF50" s="30"/>
      <c r="AG50" s="31"/>
      <c r="AH50" s="30"/>
      <c r="AI50" s="31"/>
      <c r="AJ50" s="30"/>
      <c r="AK50" s="31"/>
      <c r="AL50" s="30"/>
      <c r="AM50" s="31"/>
      <c r="AN50" s="30"/>
      <c r="AO50" s="31"/>
      <c r="AP50" s="30"/>
      <c r="AQ50" s="31"/>
      <c r="AR50" s="30"/>
      <c r="AS50" s="22">
        <v>9001</v>
      </c>
      <c r="AT50" s="30">
        <v>1</v>
      </c>
    </row>
    <row r="51" spans="1:46" ht="16.5" thickBot="1">
      <c r="A51" s="25" t="s">
        <v>3</v>
      </c>
      <c r="B51" s="26" t="s">
        <v>14</v>
      </c>
      <c r="C51" s="25" t="s">
        <v>21</v>
      </c>
      <c r="D51" s="26" t="s">
        <v>14</v>
      </c>
      <c r="E51" s="25" t="s">
        <v>40</v>
      </c>
      <c r="F51" s="26" t="s">
        <v>14</v>
      </c>
      <c r="G51" s="25" t="s">
        <v>27</v>
      </c>
      <c r="H51" s="26" t="s">
        <v>14</v>
      </c>
      <c r="I51" s="25" t="s">
        <v>41</v>
      </c>
      <c r="J51" s="26" t="s">
        <v>14</v>
      </c>
      <c r="K51" s="25" t="s">
        <v>46</v>
      </c>
      <c r="L51" s="26" t="s">
        <v>14</v>
      </c>
      <c r="M51" s="25" t="s">
        <v>22</v>
      </c>
      <c r="N51" s="26" t="s">
        <v>14</v>
      </c>
      <c r="O51" s="27" t="s">
        <v>4</v>
      </c>
      <c r="P51" s="26" t="s">
        <v>14</v>
      </c>
      <c r="Q51" s="28" t="s">
        <v>6</v>
      </c>
      <c r="R51" s="26" t="s">
        <v>14</v>
      </c>
      <c r="S51" s="28" t="s">
        <v>23</v>
      </c>
      <c r="T51" s="26" t="s">
        <v>14</v>
      </c>
      <c r="U51" s="28" t="s">
        <v>34</v>
      </c>
      <c r="V51" s="26" t="s">
        <v>14</v>
      </c>
      <c r="W51" s="28" t="s">
        <v>43</v>
      </c>
      <c r="X51" s="26" t="s">
        <v>14</v>
      </c>
      <c r="Y51" s="28" t="s">
        <v>35</v>
      </c>
      <c r="Z51" s="26" t="s">
        <v>14</v>
      </c>
      <c r="AA51" s="28" t="s">
        <v>44</v>
      </c>
      <c r="AB51" s="26" t="s">
        <v>14</v>
      </c>
      <c r="AC51" s="29" t="s">
        <v>28</v>
      </c>
      <c r="AD51" s="26" t="s">
        <v>14</v>
      </c>
      <c r="AE51" s="29" t="s">
        <v>36</v>
      </c>
      <c r="AF51" s="26" t="s">
        <v>14</v>
      </c>
      <c r="AG51" s="29" t="s">
        <v>29</v>
      </c>
      <c r="AH51" s="26" t="s">
        <v>14</v>
      </c>
      <c r="AI51" s="29" t="s">
        <v>30</v>
      </c>
      <c r="AJ51" s="26" t="s">
        <v>14</v>
      </c>
      <c r="AK51" s="29" t="s">
        <v>31</v>
      </c>
      <c r="AL51" s="26" t="s">
        <v>14</v>
      </c>
      <c r="AM51" s="29" t="s">
        <v>32</v>
      </c>
      <c r="AN51" s="26" t="s">
        <v>14</v>
      </c>
      <c r="AO51" s="29" t="s">
        <v>33</v>
      </c>
      <c r="AP51" s="26" t="s">
        <v>14</v>
      </c>
      <c r="AQ51" s="29" t="s">
        <v>12</v>
      </c>
      <c r="AR51" s="26" t="s">
        <v>14</v>
      </c>
      <c r="AS51" s="38" t="s">
        <v>24</v>
      </c>
      <c r="AT51" s="26" t="s">
        <v>14</v>
      </c>
    </row>
    <row r="52" ht="16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51"/>
  <sheetViews>
    <sheetView zoomScalePageLayoutView="0" workbookViewId="0" topLeftCell="AT1">
      <pane ySplit="1" topLeftCell="A2" activePane="bottomLeft" state="frozen"/>
      <selection pane="topLeft" activeCell="A1" sqref="A1"/>
      <selection pane="bottomLeft" activeCell="BD7" sqref="BD7"/>
    </sheetView>
  </sheetViews>
  <sheetFormatPr defaultColWidth="11.00390625" defaultRowHeight="15.75"/>
  <cols>
    <col min="1" max="1" width="3.875" style="19" bestFit="1" customWidth="1"/>
    <col min="2" max="2" width="3.50390625" style="44" bestFit="1" customWidth="1"/>
    <col min="3" max="3" width="3.875" style="19" bestFit="1" customWidth="1"/>
    <col min="4" max="4" width="3.50390625" style="44" bestFit="1" customWidth="1"/>
    <col min="5" max="5" width="4.625" style="19" bestFit="1" customWidth="1"/>
    <col min="6" max="6" width="3.50390625" style="44" bestFit="1" customWidth="1"/>
    <col min="7" max="7" width="5.625" style="19" bestFit="1" customWidth="1"/>
    <col min="8" max="8" width="3.50390625" style="44" bestFit="1" customWidth="1"/>
    <col min="9" max="9" width="5.625" style="19" bestFit="1" customWidth="1"/>
    <col min="10" max="10" width="3.50390625" style="44" bestFit="1" customWidth="1"/>
    <col min="11" max="11" width="6.375" style="19" bestFit="1" customWidth="1"/>
    <col min="12" max="12" width="3.50390625" style="44" bestFit="1" customWidth="1"/>
    <col min="13" max="13" width="4.625" style="19" bestFit="1" customWidth="1"/>
    <col min="14" max="14" width="3.50390625" style="44" bestFit="1" customWidth="1"/>
    <col min="15" max="15" width="4.625" style="45" bestFit="1" customWidth="1"/>
    <col min="16" max="16" width="3.50390625" style="44" bestFit="1" customWidth="1"/>
    <col min="17" max="17" width="6.00390625" style="45" bestFit="1" customWidth="1"/>
    <col min="18" max="18" width="3.50390625" style="44" bestFit="1" customWidth="1"/>
    <col min="19" max="19" width="4.625" style="46" bestFit="1" customWidth="1"/>
    <col min="20" max="20" width="3.50390625" style="44" bestFit="1" customWidth="1"/>
    <col min="21" max="21" width="6.00390625" style="46" bestFit="1" customWidth="1"/>
    <col min="22" max="22" width="3.50390625" style="44" bestFit="1" customWidth="1"/>
    <col min="23" max="23" width="5.375" style="19" bestFit="1" customWidth="1"/>
    <col min="24" max="24" width="3.50390625" style="44" bestFit="1" customWidth="1"/>
    <col min="25" max="25" width="5.375" style="19" bestFit="1" customWidth="1"/>
    <col min="26" max="26" width="3.50390625" style="44" bestFit="1" customWidth="1"/>
    <col min="27" max="27" width="5.375" style="19" bestFit="1" customWidth="1"/>
    <col min="28" max="28" width="3.50390625" style="44" bestFit="1" customWidth="1"/>
    <col min="29" max="29" width="5.375" style="19" bestFit="1" customWidth="1"/>
    <col min="30" max="30" width="3.50390625" style="44" bestFit="1" customWidth="1"/>
    <col min="31" max="31" width="5.375" style="19" bestFit="1" customWidth="1"/>
    <col min="32" max="32" width="3.50390625" style="44" bestFit="1" customWidth="1"/>
    <col min="33" max="33" width="5.375" style="19" bestFit="1" customWidth="1"/>
    <col min="34" max="34" width="3.50390625" style="44" bestFit="1" customWidth="1"/>
    <col min="35" max="35" width="5.375" style="19" bestFit="1" customWidth="1"/>
    <col min="36" max="36" width="3.50390625" style="44" bestFit="1" customWidth="1"/>
    <col min="37" max="37" width="9.00390625" style="19" bestFit="1" customWidth="1"/>
    <col min="38" max="38" width="3.50390625" style="44" bestFit="1" customWidth="1"/>
    <col min="39" max="39" width="9.00390625" style="19" bestFit="1" customWidth="1"/>
    <col min="40" max="40" width="3.50390625" style="44" bestFit="1" customWidth="1"/>
    <col min="41" max="41" width="9.00390625" style="19" bestFit="1" customWidth="1"/>
    <col min="42" max="42" width="3.50390625" style="44" bestFit="1" customWidth="1"/>
    <col min="43" max="43" width="9.00390625" style="19" bestFit="1" customWidth="1"/>
    <col min="44" max="44" width="3.50390625" style="44" bestFit="1" customWidth="1"/>
    <col min="45" max="45" width="8.625" style="19" bestFit="1" customWidth="1"/>
    <col min="46" max="46" width="3.50390625" style="44" bestFit="1" customWidth="1"/>
    <col min="47" max="47" width="4.25390625" style="19" bestFit="1" customWidth="1"/>
    <col min="48" max="48" width="3.50390625" style="44" bestFit="1" customWidth="1"/>
    <col min="49" max="49" width="7.375" style="19" bestFit="1" customWidth="1"/>
    <col min="50" max="50" width="3.50390625" style="44" bestFit="1" customWidth="1"/>
    <col min="51" max="51" width="6.50390625" style="19" bestFit="1" customWidth="1"/>
    <col min="52" max="52" width="3.50390625" style="44" bestFit="1" customWidth="1"/>
    <col min="53" max="53" width="5.25390625" style="19" bestFit="1" customWidth="1"/>
    <col min="54" max="54" width="3.50390625" style="44" bestFit="1" customWidth="1"/>
    <col min="55" max="55" width="6.25390625" style="19" bestFit="1" customWidth="1"/>
    <col min="56" max="56" width="3.50390625" style="44" bestFit="1" customWidth="1"/>
    <col min="57" max="57" width="6.875" style="19" bestFit="1" customWidth="1"/>
    <col min="58" max="58" width="3.50390625" style="44" bestFit="1" customWidth="1"/>
    <col min="59" max="59" width="7.375" style="19" bestFit="1" customWidth="1"/>
    <col min="60" max="60" width="3.50390625" style="44" bestFit="1" customWidth="1"/>
  </cols>
  <sheetData>
    <row r="1" spans="1:60" ht="16.5" thickBot="1">
      <c r="A1" s="35" t="s">
        <v>3</v>
      </c>
      <c r="B1" s="40" t="s">
        <v>14</v>
      </c>
      <c r="C1" s="35" t="s">
        <v>21</v>
      </c>
      <c r="D1" s="40" t="s">
        <v>14</v>
      </c>
      <c r="E1" s="35" t="s">
        <v>47</v>
      </c>
      <c r="F1" s="40" t="s">
        <v>14</v>
      </c>
      <c r="G1" s="35" t="s">
        <v>27</v>
      </c>
      <c r="H1" s="40" t="s">
        <v>14</v>
      </c>
      <c r="I1" s="35" t="s">
        <v>41</v>
      </c>
      <c r="J1" s="40" t="s">
        <v>14</v>
      </c>
      <c r="K1" s="35" t="s">
        <v>46</v>
      </c>
      <c r="L1" s="40" t="s">
        <v>14</v>
      </c>
      <c r="M1" s="35" t="s">
        <v>48</v>
      </c>
      <c r="N1" s="40" t="s">
        <v>14</v>
      </c>
      <c r="O1" s="35" t="s">
        <v>4</v>
      </c>
      <c r="P1" s="40" t="s">
        <v>14</v>
      </c>
      <c r="Q1" s="35" t="s">
        <v>50</v>
      </c>
      <c r="R1" s="40" t="s">
        <v>14</v>
      </c>
      <c r="S1" s="35" t="s">
        <v>51</v>
      </c>
      <c r="T1" s="40" t="s">
        <v>14</v>
      </c>
      <c r="U1" s="35" t="s">
        <v>52</v>
      </c>
      <c r="V1" s="40" t="s">
        <v>14</v>
      </c>
      <c r="W1" s="38" t="s">
        <v>6</v>
      </c>
      <c r="X1" s="40" t="s">
        <v>14</v>
      </c>
      <c r="Y1" s="38" t="s">
        <v>53</v>
      </c>
      <c r="Z1" s="40" t="s">
        <v>14</v>
      </c>
      <c r="AA1" s="38" t="s">
        <v>23</v>
      </c>
      <c r="AB1" s="40" t="s">
        <v>14</v>
      </c>
      <c r="AC1" s="38" t="s">
        <v>54</v>
      </c>
      <c r="AD1" s="40" t="s">
        <v>14</v>
      </c>
      <c r="AE1" s="38" t="s">
        <v>34</v>
      </c>
      <c r="AF1" s="40" t="s">
        <v>14</v>
      </c>
      <c r="AG1" s="38" t="s">
        <v>43</v>
      </c>
      <c r="AH1" s="40" t="s">
        <v>14</v>
      </c>
      <c r="AI1" s="38" t="s">
        <v>58</v>
      </c>
      <c r="AJ1" s="40" t="s">
        <v>14</v>
      </c>
      <c r="AK1" s="38" t="s">
        <v>55</v>
      </c>
      <c r="AL1" s="40" t="s">
        <v>14</v>
      </c>
      <c r="AM1" s="38" t="s">
        <v>56</v>
      </c>
      <c r="AN1" s="40" t="s">
        <v>14</v>
      </c>
      <c r="AO1" s="38" t="s">
        <v>44</v>
      </c>
      <c r="AP1" s="40" t="s">
        <v>14</v>
      </c>
      <c r="AQ1" s="38" t="s">
        <v>49</v>
      </c>
      <c r="AR1" s="40" t="s">
        <v>14</v>
      </c>
      <c r="AS1" s="39" t="s">
        <v>28</v>
      </c>
      <c r="AT1" s="40" t="s">
        <v>14</v>
      </c>
      <c r="AU1" s="39" t="s">
        <v>36</v>
      </c>
      <c r="AV1" s="40" t="s">
        <v>14</v>
      </c>
      <c r="AW1" s="39" t="s">
        <v>29</v>
      </c>
      <c r="AX1" s="40" t="s">
        <v>14</v>
      </c>
      <c r="AY1" s="39" t="s">
        <v>30</v>
      </c>
      <c r="AZ1" s="40" t="s">
        <v>14</v>
      </c>
      <c r="BA1" s="39" t="s">
        <v>31</v>
      </c>
      <c r="BB1" s="40" t="s">
        <v>14</v>
      </c>
      <c r="BC1" s="39" t="s">
        <v>32</v>
      </c>
      <c r="BD1" s="40" t="s">
        <v>14</v>
      </c>
      <c r="BE1" s="39" t="s">
        <v>33</v>
      </c>
      <c r="BF1" s="40" t="s">
        <v>14</v>
      </c>
      <c r="BG1" s="39" t="s">
        <v>37</v>
      </c>
      <c r="BH1" s="40" t="s">
        <v>14</v>
      </c>
    </row>
    <row r="2" spans="1:60" ht="16.5" thickTop="1">
      <c r="A2" s="20">
        <v>0</v>
      </c>
      <c r="B2" s="41">
        <v>25</v>
      </c>
      <c r="C2" s="20">
        <v>0</v>
      </c>
      <c r="D2" s="41">
        <v>25</v>
      </c>
      <c r="E2" s="20">
        <v>0</v>
      </c>
      <c r="F2" s="41">
        <v>25</v>
      </c>
      <c r="G2" s="20">
        <v>0</v>
      </c>
      <c r="H2" s="41">
        <v>25</v>
      </c>
      <c r="I2" s="20">
        <v>0</v>
      </c>
      <c r="J2" s="41">
        <v>15</v>
      </c>
      <c r="K2" s="20">
        <v>0</v>
      </c>
      <c r="L2" s="41">
        <v>25</v>
      </c>
      <c r="M2" s="20">
        <v>0</v>
      </c>
      <c r="N2" s="41">
        <v>25</v>
      </c>
      <c r="O2" s="20">
        <v>0</v>
      </c>
      <c r="P2" s="41">
        <v>25</v>
      </c>
      <c r="Q2" s="20">
        <v>0</v>
      </c>
      <c r="R2" s="41">
        <v>25</v>
      </c>
      <c r="S2" s="20">
        <v>0</v>
      </c>
      <c r="T2" s="41">
        <v>25</v>
      </c>
      <c r="U2" s="20">
        <v>0</v>
      </c>
      <c r="V2" s="41">
        <v>25</v>
      </c>
      <c r="W2" s="33">
        <v>0</v>
      </c>
      <c r="X2" s="41">
        <v>25</v>
      </c>
      <c r="Y2" s="33">
        <v>0</v>
      </c>
      <c r="Z2" s="41">
        <v>25</v>
      </c>
      <c r="AA2" s="33">
        <v>0</v>
      </c>
      <c r="AB2" s="41">
        <v>25</v>
      </c>
      <c r="AC2" s="33">
        <v>0</v>
      </c>
      <c r="AD2" s="41">
        <v>25</v>
      </c>
      <c r="AE2" s="33">
        <v>0</v>
      </c>
      <c r="AF2" s="41">
        <v>25</v>
      </c>
      <c r="AG2" s="33">
        <v>0</v>
      </c>
      <c r="AH2" s="41">
        <v>25</v>
      </c>
      <c r="AI2" s="33">
        <v>0</v>
      </c>
      <c r="AJ2" s="41">
        <v>25</v>
      </c>
      <c r="AK2" s="33">
        <v>0</v>
      </c>
      <c r="AL2" s="41">
        <v>25</v>
      </c>
      <c r="AM2" s="33">
        <v>0</v>
      </c>
      <c r="AN2" s="41">
        <v>25</v>
      </c>
      <c r="AO2" s="33">
        <v>0</v>
      </c>
      <c r="AP2" s="41">
        <v>25</v>
      </c>
      <c r="AQ2" s="33">
        <v>0</v>
      </c>
      <c r="AR2" s="41">
        <v>25</v>
      </c>
      <c r="AS2" s="34">
        <v>0</v>
      </c>
      <c r="AT2" s="41">
        <v>1</v>
      </c>
      <c r="AU2" s="34">
        <v>0</v>
      </c>
      <c r="AV2" s="41">
        <v>1</v>
      </c>
      <c r="AW2" s="34">
        <v>0</v>
      </c>
      <c r="AX2" s="41">
        <v>1</v>
      </c>
      <c r="AY2" s="34">
        <v>0</v>
      </c>
      <c r="AZ2" s="41">
        <v>1</v>
      </c>
      <c r="BA2" s="34">
        <v>0</v>
      </c>
      <c r="BB2" s="41">
        <v>1</v>
      </c>
      <c r="BC2" s="34">
        <v>0</v>
      </c>
      <c r="BD2" s="41">
        <v>1</v>
      </c>
      <c r="BE2" s="34">
        <v>0</v>
      </c>
      <c r="BF2" s="41">
        <v>1</v>
      </c>
      <c r="BG2" s="34">
        <v>0</v>
      </c>
      <c r="BH2" s="41">
        <v>1</v>
      </c>
    </row>
    <row r="3" spans="1:60" ht="15.75">
      <c r="A3" s="21">
        <v>64</v>
      </c>
      <c r="B3" s="42">
        <v>25</v>
      </c>
      <c r="C3" s="21">
        <v>73</v>
      </c>
      <c r="D3" s="42">
        <v>25</v>
      </c>
      <c r="E3" s="21">
        <v>115</v>
      </c>
      <c r="F3" s="42">
        <v>25</v>
      </c>
      <c r="G3" s="21">
        <v>73</v>
      </c>
      <c r="H3" s="42">
        <v>25</v>
      </c>
      <c r="I3" s="21">
        <v>84</v>
      </c>
      <c r="J3" s="42">
        <v>25</v>
      </c>
      <c r="K3" s="21">
        <v>132</v>
      </c>
      <c r="L3" s="42">
        <v>25</v>
      </c>
      <c r="M3" s="21">
        <v>237</v>
      </c>
      <c r="N3" s="42">
        <v>25</v>
      </c>
      <c r="O3" s="21">
        <v>400</v>
      </c>
      <c r="P3" s="42">
        <v>25</v>
      </c>
      <c r="Q3" s="21">
        <v>475</v>
      </c>
      <c r="R3" s="42">
        <v>25</v>
      </c>
      <c r="S3" s="21">
        <v>550</v>
      </c>
      <c r="T3" s="42">
        <v>25</v>
      </c>
      <c r="U3" s="21">
        <v>595</v>
      </c>
      <c r="V3" s="42">
        <v>25</v>
      </c>
      <c r="W3" s="22">
        <v>1100</v>
      </c>
      <c r="X3" s="42">
        <v>25</v>
      </c>
      <c r="Y3" s="22">
        <v>1580</v>
      </c>
      <c r="Z3" s="42">
        <v>25</v>
      </c>
      <c r="AA3" s="22">
        <v>2420</v>
      </c>
      <c r="AB3" s="42">
        <v>25</v>
      </c>
      <c r="AC3" s="22">
        <v>4170</v>
      </c>
      <c r="AD3" s="42">
        <v>25</v>
      </c>
      <c r="AE3" s="22">
        <v>5500</v>
      </c>
      <c r="AF3" s="42">
        <v>25</v>
      </c>
      <c r="AG3" s="22">
        <v>9250</v>
      </c>
      <c r="AH3" s="42">
        <v>25</v>
      </c>
      <c r="AI3" s="22">
        <v>1100</v>
      </c>
      <c r="AJ3" s="42">
        <v>25</v>
      </c>
      <c r="AK3" s="22">
        <v>6300</v>
      </c>
      <c r="AL3" s="42">
        <v>25</v>
      </c>
      <c r="AM3" s="22">
        <v>11200</v>
      </c>
      <c r="AN3" s="42">
        <v>25</v>
      </c>
      <c r="AO3" s="22">
        <v>15300</v>
      </c>
      <c r="AP3" s="42">
        <v>25</v>
      </c>
      <c r="AQ3" s="22">
        <v>24300</v>
      </c>
      <c r="AR3" s="42">
        <v>25</v>
      </c>
      <c r="AS3" s="31">
        <v>200</v>
      </c>
      <c r="AT3" s="42">
        <v>2</v>
      </c>
      <c r="AU3" s="31">
        <v>380</v>
      </c>
      <c r="AV3" s="42">
        <v>2</v>
      </c>
      <c r="AW3" s="31">
        <v>80</v>
      </c>
      <c r="AX3" s="42">
        <v>2</v>
      </c>
      <c r="AY3" s="31">
        <v>100</v>
      </c>
      <c r="AZ3" s="42">
        <v>2</v>
      </c>
      <c r="BA3" s="31">
        <v>250</v>
      </c>
      <c r="BB3" s="42">
        <v>2</v>
      </c>
      <c r="BC3" s="31">
        <v>500</v>
      </c>
      <c r="BD3" s="42">
        <v>2</v>
      </c>
      <c r="BE3" s="31">
        <v>600</v>
      </c>
      <c r="BF3" s="42">
        <v>2</v>
      </c>
      <c r="BG3" s="31">
        <v>500</v>
      </c>
      <c r="BH3" s="42">
        <v>2</v>
      </c>
    </row>
    <row r="4" spans="1:60" ht="15.75">
      <c r="A4" s="21"/>
      <c r="B4" s="42">
        <v>24</v>
      </c>
      <c r="C4" s="21"/>
      <c r="D4" s="42">
        <v>24</v>
      </c>
      <c r="E4" s="21">
        <v>116</v>
      </c>
      <c r="F4" s="42">
        <v>24</v>
      </c>
      <c r="G4" s="21">
        <v>74</v>
      </c>
      <c r="H4" s="42">
        <v>24</v>
      </c>
      <c r="I4" s="21">
        <v>85</v>
      </c>
      <c r="J4" s="42">
        <v>24</v>
      </c>
      <c r="K4" s="21">
        <v>133</v>
      </c>
      <c r="L4" s="42">
        <v>24</v>
      </c>
      <c r="M4" s="21">
        <v>238</v>
      </c>
      <c r="N4" s="42">
        <v>24</v>
      </c>
      <c r="O4" s="21">
        <v>201</v>
      </c>
      <c r="P4" s="42">
        <v>24</v>
      </c>
      <c r="Q4" s="21">
        <v>476</v>
      </c>
      <c r="R4" s="42">
        <v>24</v>
      </c>
      <c r="S4" s="21">
        <v>551</v>
      </c>
      <c r="T4" s="42">
        <v>24</v>
      </c>
      <c r="U4" s="21">
        <v>596</v>
      </c>
      <c r="V4" s="42">
        <v>24</v>
      </c>
      <c r="W4" s="22">
        <v>1101</v>
      </c>
      <c r="X4" s="42">
        <v>24</v>
      </c>
      <c r="Y4" s="22">
        <v>1581</v>
      </c>
      <c r="Z4" s="42">
        <v>24</v>
      </c>
      <c r="AA4" s="22">
        <v>2421</v>
      </c>
      <c r="AB4" s="42">
        <v>24</v>
      </c>
      <c r="AC4" s="22">
        <v>4171</v>
      </c>
      <c r="AD4" s="42">
        <v>24</v>
      </c>
      <c r="AE4" s="22">
        <v>5501</v>
      </c>
      <c r="AF4" s="42">
        <v>24</v>
      </c>
      <c r="AG4" s="22">
        <v>9251</v>
      </c>
      <c r="AH4" s="42">
        <v>24</v>
      </c>
      <c r="AI4" s="22">
        <v>1101</v>
      </c>
      <c r="AJ4" s="42">
        <v>24</v>
      </c>
      <c r="AK4" s="22">
        <v>6301</v>
      </c>
      <c r="AL4" s="42">
        <v>24</v>
      </c>
      <c r="AM4" s="22">
        <v>11201</v>
      </c>
      <c r="AN4" s="42">
        <v>24</v>
      </c>
      <c r="AO4" s="22">
        <v>15301</v>
      </c>
      <c r="AP4" s="42">
        <v>24</v>
      </c>
      <c r="AQ4" s="22">
        <v>24301</v>
      </c>
      <c r="AR4" s="42">
        <v>24</v>
      </c>
      <c r="AS4" s="31"/>
      <c r="AT4" s="42"/>
      <c r="AU4" s="31"/>
      <c r="AV4" s="42"/>
      <c r="AW4" s="31"/>
      <c r="AX4" s="42"/>
      <c r="AY4" s="31"/>
      <c r="AZ4" s="42"/>
      <c r="BA4" s="31"/>
      <c r="BB4" s="42"/>
      <c r="BC4" s="31"/>
      <c r="BD4" s="42"/>
      <c r="BE4" s="31"/>
      <c r="BF4" s="42"/>
      <c r="BG4" s="31"/>
      <c r="BH4" s="42"/>
    </row>
    <row r="5" spans="1:60" ht="15.75">
      <c r="A5" s="21">
        <v>65</v>
      </c>
      <c r="B5" s="42">
        <v>24</v>
      </c>
      <c r="C5" s="21">
        <v>74</v>
      </c>
      <c r="D5" s="42">
        <v>24</v>
      </c>
      <c r="E5" s="21">
        <v>118</v>
      </c>
      <c r="F5" s="42">
        <v>24</v>
      </c>
      <c r="G5" s="21">
        <v>76</v>
      </c>
      <c r="H5" s="42">
        <v>24</v>
      </c>
      <c r="I5" s="21">
        <v>87</v>
      </c>
      <c r="J5" s="42">
        <v>24</v>
      </c>
      <c r="K5" s="21">
        <v>136</v>
      </c>
      <c r="L5" s="42">
        <v>24</v>
      </c>
      <c r="M5" s="21">
        <v>242</v>
      </c>
      <c r="N5" s="42">
        <v>24</v>
      </c>
      <c r="O5" s="21">
        <v>410</v>
      </c>
      <c r="P5" s="42">
        <v>24</v>
      </c>
      <c r="Q5" s="21">
        <v>490</v>
      </c>
      <c r="R5" s="42">
        <v>24</v>
      </c>
      <c r="S5" s="21">
        <v>560</v>
      </c>
      <c r="T5" s="42">
        <v>24</v>
      </c>
      <c r="U5" s="21">
        <v>610</v>
      </c>
      <c r="V5" s="42">
        <v>24</v>
      </c>
      <c r="W5" s="22">
        <v>1130</v>
      </c>
      <c r="X5" s="42">
        <v>24</v>
      </c>
      <c r="Y5" s="22">
        <v>2020</v>
      </c>
      <c r="Z5" s="42">
        <v>24</v>
      </c>
      <c r="AA5" s="22">
        <v>2470</v>
      </c>
      <c r="AB5" s="42">
        <v>24</v>
      </c>
      <c r="AC5" s="22">
        <v>4270</v>
      </c>
      <c r="AD5" s="42">
        <v>24</v>
      </c>
      <c r="AE5" s="22">
        <v>6000</v>
      </c>
      <c r="AF5" s="42">
        <v>24</v>
      </c>
      <c r="AG5" s="22">
        <v>9400</v>
      </c>
      <c r="AH5" s="42">
        <v>24</v>
      </c>
      <c r="AI5" s="22">
        <v>1130</v>
      </c>
      <c r="AJ5" s="42">
        <v>24</v>
      </c>
      <c r="AK5" s="22">
        <v>6400</v>
      </c>
      <c r="AL5" s="42">
        <v>24</v>
      </c>
      <c r="AM5" s="22">
        <v>11400</v>
      </c>
      <c r="AN5" s="42">
        <v>24</v>
      </c>
      <c r="AO5" s="22">
        <v>16300</v>
      </c>
      <c r="AP5" s="42">
        <v>24</v>
      </c>
      <c r="AQ5" s="22">
        <v>26300</v>
      </c>
      <c r="AR5" s="42">
        <v>24</v>
      </c>
      <c r="AS5" s="31">
        <v>210</v>
      </c>
      <c r="AT5" s="42">
        <v>3</v>
      </c>
      <c r="AU5" s="31">
        <v>400</v>
      </c>
      <c r="AV5" s="42">
        <v>3</v>
      </c>
      <c r="AW5" s="31"/>
      <c r="AX5" s="42">
        <v>3</v>
      </c>
      <c r="AY5" s="31"/>
      <c r="AZ5" s="42">
        <v>3</v>
      </c>
      <c r="BA5" s="31">
        <v>275</v>
      </c>
      <c r="BB5" s="42">
        <v>3</v>
      </c>
      <c r="BC5" s="31">
        <v>600</v>
      </c>
      <c r="BD5" s="42">
        <v>3</v>
      </c>
      <c r="BE5" s="31">
        <v>700</v>
      </c>
      <c r="BF5" s="42">
        <v>3</v>
      </c>
      <c r="BG5" s="31">
        <v>600</v>
      </c>
      <c r="BH5" s="42">
        <v>3</v>
      </c>
    </row>
    <row r="6" spans="1:60" ht="15.75">
      <c r="A6" s="21"/>
      <c r="B6" s="42">
        <v>23</v>
      </c>
      <c r="C6" s="21"/>
      <c r="D6" s="42">
        <v>23</v>
      </c>
      <c r="E6" s="21">
        <v>119</v>
      </c>
      <c r="F6" s="42">
        <v>23</v>
      </c>
      <c r="G6" s="21">
        <v>77</v>
      </c>
      <c r="H6" s="42">
        <v>23</v>
      </c>
      <c r="I6" s="21">
        <v>88</v>
      </c>
      <c r="J6" s="42">
        <v>23</v>
      </c>
      <c r="K6" s="21">
        <v>137</v>
      </c>
      <c r="L6" s="42">
        <v>23</v>
      </c>
      <c r="M6" s="21">
        <v>243</v>
      </c>
      <c r="N6" s="42">
        <v>23</v>
      </c>
      <c r="O6" s="21">
        <v>411</v>
      </c>
      <c r="P6" s="42">
        <v>23</v>
      </c>
      <c r="Q6" s="21">
        <v>491</v>
      </c>
      <c r="R6" s="42">
        <v>23</v>
      </c>
      <c r="S6" s="21">
        <v>561</v>
      </c>
      <c r="T6" s="42">
        <v>23</v>
      </c>
      <c r="U6" s="21">
        <v>611</v>
      </c>
      <c r="V6" s="42">
        <v>23</v>
      </c>
      <c r="W6" s="22">
        <v>1131</v>
      </c>
      <c r="X6" s="42">
        <v>23</v>
      </c>
      <c r="Y6" s="22">
        <v>2021</v>
      </c>
      <c r="Z6" s="42">
        <v>23</v>
      </c>
      <c r="AA6" s="22">
        <v>2471</v>
      </c>
      <c r="AB6" s="42">
        <v>23</v>
      </c>
      <c r="AC6" s="22">
        <v>4271</v>
      </c>
      <c r="AD6" s="42">
        <v>23</v>
      </c>
      <c r="AE6" s="22">
        <v>6001</v>
      </c>
      <c r="AF6" s="42">
        <v>23</v>
      </c>
      <c r="AG6" s="22">
        <v>9401</v>
      </c>
      <c r="AH6" s="42">
        <v>23</v>
      </c>
      <c r="AI6" s="22">
        <v>1131</v>
      </c>
      <c r="AJ6" s="42">
        <v>23</v>
      </c>
      <c r="AK6" s="22">
        <v>6401</v>
      </c>
      <c r="AL6" s="42">
        <v>23</v>
      </c>
      <c r="AM6" s="22">
        <v>11401</v>
      </c>
      <c r="AN6" s="42">
        <v>23</v>
      </c>
      <c r="AO6" s="22">
        <v>16301</v>
      </c>
      <c r="AP6" s="42">
        <v>23</v>
      </c>
      <c r="AQ6" s="22">
        <v>26301</v>
      </c>
      <c r="AR6" s="42">
        <v>23</v>
      </c>
      <c r="AS6" s="31"/>
      <c r="AT6" s="42"/>
      <c r="AU6" s="31"/>
      <c r="AV6" s="42"/>
      <c r="AW6" s="31"/>
      <c r="AX6" s="42"/>
      <c r="AY6" s="31"/>
      <c r="AZ6" s="42"/>
      <c r="BA6" s="31"/>
      <c r="BB6" s="42"/>
      <c r="BC6" s="31"/>
      <c r="BD6" s="42"/>
      <c r="BE6" s="31"/>
      <c r="BF6" s="42"/>
      <c r="BG6" s="31"/>
      <c r="BH6" s="42"/>
    </row>
    <row r="7" spans="1:60" ht="15.75">
      <c r="A7" s="21">
        <v>66</v>
      </c>
      <c r="B7" s="42">
        <v>23</v>
      </c>
      <c r="C7" s="21">
        <v>75</v>
      </c>
      <c r="D7" s="42">
        <v>23</v>
      </c>
      <c r="E7" s="21">
        <v>120</v>
      </c>
      <c r="F7" s="42">
        <v>23</v>
      </c>
      <c r="G7" s="21">
        <v>79</v>
      </c>
      <c r="H7" s="42">
        <v>23</v>
      </c>
      <c r="I7" s="21">
        <v>90</v>
      </c>
      <c r="J7" s="42">
        <v>23</v>
      </c>
      <c r="K7" s="21">
        <v>140</v>
      </c>
      <c r="L7" s="42">
        <v>23</v>
      </c>
      <c r="M7" s="21">
        <v>246</v>
      </c>
      <c r="N7" s="42">
        <v>23</v>
      </c>
      <c r="O7" s="21">
        <v>420</v>
      </c>
      <c r="P7" s="42">
        <v>23</v>
      </c>
      <c r="Q7" s="21">
        <v>505</v>
      </c>
      <c r="R7" s="42">
        <v>23</v>
      </c>
      <c r="S7" s="21">
        <v>570</v>
      </c>
      <c r="T7" s="42">
        <v>23</v>
      </c>
      <c r="U7" s="21">
        <v>635</v>
      </c>
      <c r="V7" s="42">
        <v>23</v>
      </c>
      <c r="W7" s="22">
        <v>1150</v>
      </c>
      <c r="X7" s="42">
        <v>23</v>
      </c>
      <c r="Y7" s="22">
        <v>2060</v>
      </c>
      <c r="Z7" s="42">
        <v>23</v>
      </c>
      <c r="AA7" s="22">
        <v>2500</v>
      </c>
      <c r="AB7" s="42">
        <v>23</v>
      </c>
      <c r="AC7" s="22">
        <v>4320</v>
      </c>
      <c r="AD7" s="42">
        <v>23</v>
      </c>
      <c r="AE7" s="22">
        <v>6100</v>
      </c>
      <c r="AF7" s="42">
        <v>23</v>
      </c>
      <c r="AG7" s="22">
        <v>9550</v>
      </c>
      <c r="AH7" s="42">
        <v>23</v>
      </c>
      <c r="AI7" s="22">
        <v>1150</v>
      </c>
      <c r="AJ7" s="42">
        <v>23</v>
      </c>
      <c r="AK7" s="22">
        <v>6500</v>
      </c>
      <c r="AL7" s="42">
        <v>23</v>
      </c>
      <c r="AM7" s="22">
        <v>12000</v>
      </c>
      <c r="AN7" s="42">
        <v>23</v>
      </c>
      <c r="AO7" s="22">
        <v>17300</v>
      </c>
      <c r="AP7" s="42">
        <v>23</v>
      </c>
      <c r="AQ7" s="22">
        <v>28300</v>
      </c>
      <c r="AR7" s="42">
        <v>23</v>
      </c>
      <c r="AS7" s="31">
        <v>220</v>
      </c>
      <c r="AT7" s="42">
        <v>4</v>
      </c>
      <c r="AU7" s="31">
        <v>420</v>
      </c>
      <c r="AV7" s="42">
        <v>4</v>
      </c>
      <c r="AW7" s="31">
        <v>85</v>
      </c>
      <c r="AX7" s="42">
        <v>4</v>
      </c>
      <c r="AY7" s="31">
        <v>110</v>
      </c>
      <c r="AZ7" s="42">
        <v>4</v>
      </c>
      <c r="BA7" s="31">
        <v>300</v>
      </c>
      <c r="BB7" s="42">
        <v>4</v>
      </c>
      <c r="BC7" s="31">
        <v>700</v>
      </c>
      <c r="BD7" s="42">
        <v>4</v>
      </c>
      <c r="BE7" s="31">
        <v>800</v>
      </c>
      <c r="BF7" s="42">
        <v>4</v>
      </c>
      <c r="BG7" s="31">
        <v>700</v>
      </c>
      <c r="BH7" s="42">
        <v>4</v>
      </c>
    </row>
    <row r="8" spans="1:60" ht="15.75">
      <c r="A8" s="21"/>
      <c r="B8" s="42">
        <v>22</v>
      </c>
      <c r="C8" s="21"/>
      <c r="D8" s="42">
        <v>22</v>
      </c>
      <c r="E8" s="21">
        <v>121</v>
      </c>
      <c r="F8" s="42">
        <v>22</v>
      </c>
      <c r="G8" s="21">
        <v>80</v>
      </c>
      <c r="H8" s="42">
        <v>22</v>
      </c>
      <c r="I8" s="21">
        <v>91</v>
      </c>
      <c r="J8" s="42">
        <v>22</v>
      </c>
      <c r="K8" s="21">
        <v>141</v>
      </c>
      <c r="L8" s="42">
        <v>22</v>
      </c>
      <c r="M8" s="21">
        <v>247</v>
      </c>
      <c r="N8" s="42">
        <v>22</v>
      </c>
      <c r="O8" s="21">
        <v>421</v>
      </c>
      <c r="P8" s="42">
        <v>22</v>
      </c>
      <c r="Q8" s="21">
        <v>506</v>
      </c>
      <c r="R8" s="42">
        <v>22</v>
      </c>
      <c r="S8" s="21">
        <v>571</v>
      </c>
      <c r="T8" s="42">
        <v>22</v>
      </c>
      <c r="U8" s="21">
        <v>636</v>
      </c>
      <c r="V8" s="42">
        <v>22</v>
      </c>
      <c r="W8" s="22">
        <v>1151</v>
      </c>
      <c r="X8" s="42">
        <v>22</v>
      </c>
      <c r="Y8" s="22">
        <v>2061</v>
      </c>
      <c r="Z8" s="42">
        <v>22</v>
      </c>
      <c r="AA8" s="22">
        <v>2501</v>
      </c>
      <c r="AB8" s="42">
        <v>22</v>
      </c>
      <c r="AC8" s="22">
        <v>4321</v>
      </c>
      <c r="AD8" s="42">
        <v>22</v>
      </c>
      <c r="AE8" s="22">
        <v>6101</v>
      </c>
      <c r="AF8" s="42">
        <v>22</v>
      </c>
      <c r="AG8" s="22">
        <v>9551</v>
      </c>
      <c r="AH8" s="42">
        <v>22</v>
      </c>
      <c r="AI8" s="22">
        <v>1151</v>
      </c>
      <c r="AJ8" s="42">
        <v>22</v>
      </c>
      <c r="AK8" s="22">
        <v>6501</v>
      </c>
      <c r="AL8" s="42">
        <v>22</v>
      </c>
      <c r="AM8" s="22">
        <v>12001</v>
      </c>
      <c r="AN8" s="42">
        <v>22</v>
      </c>
      <c r="AO8" s="22">
        <v>17301</v>
      </c>
      <c r="AP8" s="42">
        <v>22</v>
      </c>
      <c r="AQ8" s="22">
        <v>28301</v>
      </c>
      <c r="AR8" s="42">
        <v>22</v>
      </c>
      <c r="AS8" s="31"/>
      <c r="AT8" s="42"/>
      <c r="AU8" s="31"/>
      <c r="AV8" s="42"/>
      <c r="AW8" s="31"/>
      <c r="AX8" s="42"/>
      <c r="AY8" s="31"/>
      <c r="AZ8" s="42"/>
      <c r="BA8" s="31"/>
      <c r="BB8" s="42"/>
      <c r="BC8" s="31"/>
      <c r="BD8" s="42"/>
      <c r="BE8" s="31"/>
      <c r="BF8" s="42"/>
      <c r="BG8" s="31"/>
      <c r="BH8" s="42"/>
    </row>
    <row r="9" spans="1:60" ht="15.75">
      <c r="A9" s="21">
        <v>67</v>
      </c>
      <c r="B9" s="42">
        <v>22</v>
      </c>
      <c r="C9" s="21">
        <v>76</v>
      </c>
      <c r="D9" s="42">
        <v>22</v>
      </c>
      <c r="E9" s="21">
        <v>122</v>
      </c>
      <c r="F9" s="42">
        <v>22</v>
      </c>
      <c r="G9" s="21">
        <v>82</v>
      </c>
      <c r="H9" s="42">
        <v>22</v>
      </c>
      <c r="I9" s="21">
        <v>93</v>
      </c>
      <c r="J9" s="42">
        <v>22</v>
      </c>
      <c r="K9" s="21">
        <v>145</v>
      </c>
      <c r="L9" s="42">
        <v>22</v>
      </c>
      <c r="M9" s="21">
        <v>250</v>
      </c>
      <c r="N9" s="42">
        <v>22</v>
      </c>
      <c r="O9" s="21">
        <v>430</v>
      </c>
      <c r="P9" s="42">
        <v>22</v>
      </c>
      <c r="Q9" s="21">
        <v>520</v>
      </c>
      <c r="R9" s="42">
        <v>22</v>
      </c>
      <c r="S9" s="21">
        <v>580</v>
      </c>
      <c r="T9" s="42">
        <v>22</v>
      </c>
      <c r="U9" s="21">
        <v>650</v>
      </c>
      <c r="V9" s="42">
        <v>22</v>
      </c>
      <c r="W9" s="22">
        <v>1170</v>
      </c>
      <c r="X9" s="42">
        <v>22</v>
      </c>
      <c r="Y9" s="22">
        <v>2080</v>
      </c>
      <c r="Z9" s="42">
        <v>22</v>
      </c>
      <c r="AA9" s="22">
        <v>2530</v>
      </c>
      <c r="AB9" s="42">
        <v>22</v>
      </c>
      <c r="AC9" s="22">
        <v>4370</v>
      </c>
      <c r="AD9" s="42">
        <v>22</v>
      </c>
      <c r="AE9" s="22">
        <v>6200</v>
      </c>
      <c r="AF9" s="42">
        <v>22</v>
      </c>
      <c r="AG9" s="22">
        <v>10100</v>
      </c>
      <c r="AH9" s="42">
        <v>22</v>
      </c>
      <c r="AI9" s="22">
        <v>1170</v>
      </c>
      <c r="AJ9" s="42">
        <v>22</v>
      </c>
      <c r="AK9" s="22">
        <v>7000</v>
      </c>
      <c r="AL9" s="42">
        <v>22</v>
      </c>
      <c r="AM9" s="22">
        <v>12200</v>
      </c>
      <c r="AN9" s="42">
        <v>22</v>
      </c>
      <c r="AO9" s="22">
        <v>18300</v>
      </c>
      <c r="AP9" s="42">
        <v>22</v>
      </c>
      <c r="AQ9" s="22">
        <v>29300</v>
      </c>
      <c r="AR9" s="42">
        <v>22</v>
      </c>
      <c r="AS9" s="31">
        <v>230</v>
      </c>
      <c r="AT9" s="42">
        <v>5</v>
      </c>
      <c r="AU9" s="31">
        <v>440</v>
      </c>
      <c r="AV9" s="42">
        <v>5</v>
      </c>
      <c r="AW9" s="31"/>
      <c r="AX9" s="42">
        <v>5</v>
      </c>
      <c r="AY9" s="31"/>
      <c r="AZ9" s="42">
        <v>5</v>
      </c>
      <c r="BA9" s="31">
        <v>325</v>
      </c>
      <c r="BB9" s="42">
        <v>5</v>
      </c>
      <c r="BC9" s="31">
        <v>800</v>
      </c>
      <c r="BD9" s="42">
        <v>5</v>
      </c>
      <c r="BE9" s="31">
        <v>900</v>
      </c>
      <c r="BF9" s="42">
        <v>5</v>
      </c>
      <c r="BG9" s="31">
        <v>800</v>
      </c>
      <c r="BH9" s="42">
        <v>5</v>
      </c>
    </row>
    <row r="10" spans="1:60" ht="15.75">
      <c r="A10" s="21"/>
      <c r="B10" s="42">
        <v>21</v>
      </c>
      <c r="C10" s="21"/>
      <c r="D10" s="42">
        <v>21</v>
      </c>
      <c r="E10" s="21">
        <v>123</v>
      </c>
      <c r="F10" s="42">
        <v>21</v>
      </c>
      <c r="G10" s="21">
        <v>83</v>
      </c>
      <c r="H10" s="42">
        <v>21</v>
      </c>
      <c r="I10" s="21">
        <v>94</v>
      </c>
      <c r="J10" s="42">
        <v>21</v>
      </c>
      <c r="K10" s="21">
        <v>146</v>
      </c>
      <c r="L10" s="42">
        <v>21</v>
      </c>
      <c r="M10" s="21">
        <v>251</v>
      </c>
      <c r="N10" s="42">
        <v>21</v>
      </c>
      <c r="O10" s="21">
        <v>431</v>
      </c>
      <c r="P10" s="42">
        <v>21</v>
      </c>
      <c r="Q10" s="21">
        <v>521</v>
      </c>
      <c r="R10" s="42">
        <v>21</v>
      </c>
      <c r="S10" s="21">
        <v>581</v>
      </c>
      <c r="T10" s="42">
        <v>21</v>
      </c>
      <c r="U10" s="21">
        <v>651</v>
      </c>
      <c r="V10" s="42">
        <v>21</v>
      </c>
      <c r="W10" s="22">
        <v>1171</v>
      </c>
      <c r="X10" s="42">
        <v>21</v>
      </c>
      <c r="Y10" s="22">
        <v>2081</v>
      </c>
      <c r="Z10" s="42">
        <v>21</v>
      </c>
      <c r="AA10" s="22">
        <v>2531</v>
      </c>
      <c r="AB10" s="42">
        <v>21</v>
      </c>
      <c r="AC10" s="22">
        <v>4371</v>
      </c>
      <c r="AD10" s="42">
        <v>21</v>
      </c>
      <c r="AE10" s="22">
        <v>6201</v>
      </c>
      <c r="AF10" s="42">
        <v>21</v>
      </c>
      <c r="AG10" s="22">
        <v>10101</v>
      </c>
      <c r="AH10" s="42">
        <v>21</v>
      </c>
      <c r="AI10" s="22">
        <v>1171</v>
      </c>
      <c r="AJ10" s="42">
        <v>21</v>
      </c>
      <c r="AK10" s="22">
        <v>7001</v>
      </c>
      <c r="AL10" s="42">
        <v>21</v>
      </c>
      <c r="AM10" s="22">
        <v>12201</v>
      </c>
      <c r="AN10" s="42">
        <v>21</v>
      </c>
      <c r="AO10" s="22">
        <v>18301</v>
      </c>
      <c r="AP10" s="42">
        <v>21</v>
      </c>
      <c r="AQ10" s="22">
        <v>29301</v>
      </c>
      <c r="AR10" s="42">
        <v>21</v>
      </c>
      <c r="AS10" s="31"/>
      <c r="AT10" s="42"/>
      <c r="AU10" s="31"/>
      <c r="AV10" s="42"/>
      <c r="AW10" s="31"/>
      <c r="AX10" s="42"/>
      <c r="AY10" s="31"/>
      <c r="AZ10" s="42"/>
      <c r="BA10" s="31"/>
      <c r="BB10" s="42"/>
      <c r="BC10" s="31"/>
      <c r="BD10" s="42"/>
      <c r="BE10" s="31"/>
      <c r="BF10" s="42"/>
      <c r="BG10" s="31"/>
      <c r="BH10" s="42"/>
    </row>
    <row r="11" spans="1:60" ht="15.75">
      <c r="A11" s="21">
        <v>68</v>
      </c>
      <c r="B11" s="42">
        <v>21</v>
      </c>
      <c r="C11" s="21">
        <v>77</v>
      </c>
      <c r="D11" s="42">
        <v>21</v>
      </c>
      <c r="E11" s="21">
        <v>124</v>
      </c>
      <c r="F11" s="42">
        <v>21</v>
      </c>
      <c r="G11" s="21">
        <v>85</v>
      </c>
      <c r="H11" s="42">
        <v>21</v>
      </c>
      <c r="I11" s="21">
        <v>96</v>
      </c>
      <c r="J11" s="42">
        <v>21</v>
      </c>
      <c r="K11" s="21">
        <v>150</v>
      </c>
      <c r="L11" s="42">
        <v>21</v>
      </c>
      <c r="M11" s="21">
        <v>252</v>
      </c>
      <c r="N11" s="42">
        <v>21</v>
      </c>
      <c r="O11" s="21">
        <v>437</v>
      </c>
      <c r="P11" s="42">
        <v>21</v>
      </c>
      <c r="Q11" s="21">
        <v>535</v>
      </c>
      <c r="R11" s="42">
        <v>21</v>
      </c>
      <c r="S11" s="21">
        <v>590</v>
      </c>
      <c r="T11" s="42">
        <v>21</v>
      </c>
      <c r="U11" s="21">
        <v>660</v>
      </c>
      <c r="V11" s="42">
        <v>21</v>
      </c>
      <c r="W11" s="22">
        <v>1190</v>
      </c>
      <c r="X11" s="42">
        <v>21</v>
      </c>
      <c r="Y11" s="22">
        <v>2100</v>
      </c>
      <c r="Z11" s="42">
        <v>21</v>
      </c>
      <c r="AA11" s="22">
        <v>2560</v>
      </c>
      <c r="AB11" s="42">
        <v>21</v>
      </c>
      <c r="AC11" s="22">
        <v>4420</v>
      </c>
      <c r="AD11" s="42">
        <v>21</v>
      </c>
      <c r="AE11" s="22">
        <v>6300</v>
      </c>
      <c r="AF11" s="42">
        <v>21</v>
      </c>
      <c r="AG11" s="22">
        <v>10250</v>
      </c>
      <c r="AH11" s="42">
        <v>21</v>
      </c>
      <c r="AI11" s="22">
        <v>1190</v>
      </c>
      <c r="AJ11" s="42">
        <v>21</v>
      </c>
      <c r="AK11" s="22">
        <v>7100</v>
      </c>
      <c r="AL11" s="42">
        <v>21</v>
      </c>
      <c r="AM11" s="22">
        <v>12400</v>
      </c>
      <c r="AN11" s="42">
        <v>21</v>
      </c>
      <c r="AO11" s="22">
        <v>19000</v>
      </c>
      <c r="AP11" s="42">
        <v>21</v>
      </c>
      <c r="AQ11" s="22">
        <v>30300</v>
      </c>
      <c r="AR11" s="42">
        <v>21</v>
      </c>
      <c r="AS11" s="31">
        <v>240</v>
      </c>
      <c r="AT11" s="42">
        <v>6</v>
      </c>
      <c r="AU11" s="31">
        <v>460</v>
      </c>
      <c r="AV11" s="42">
        <v>6</v>
      </c>
      <c r="AW11" s="31">
        <v>90</v>
      </c>
      <c r="AX11" s="42">
        <v>6</v>
      </c>
      <c r="AY11" s="31">
        <v>120</v>
      </c>
      <c r="AZ11" s="42">
        <v>6</v>
      </c>
      <c r="BA11" s="31">
        <v>350</v>
      </c>
      <c r="BB11" s="42">
        <v>6</v>
      </c>
      <c r="BC11" s="31">
        <v>900</v>
      </c>
      <c r="BD11" s="42">
        <v>6</v>
      </c>
      <c r="BE11" s="31">
        <v>1000</v>
      </c>
      <c r="BF11" s="42">
        <v>6</v>
      </c>
      <c r="BG11" s="31">
        <v>900</v>
      </c>
      <c r="BH11" s="42">
        <v>6</v>
      </c>
    </row>
    <row r="12" spans="1:60" ht="15.75">
      <c r="A12" s="21"/>
      <c r="B12" s="42">
        <v>20</v>
      </c>
      <c r="C12" s="21"/>
      <c r="D12" s="42">
        <v>20</v>
      </c>
      <c r="E12" s="21">
        <v>125</v>
      </c>
      <c r="F12" s="42">
        <v>20</v>
      </c>
      <c r="G12" s="21">
        <v>86</v>
      </c>
      <c r="H12" s="42">
        <v>20</v>
      </c>
      <c r="I12" s="21">
        <v>97</v>
      </c>
      <c r="J12" s="42">
        <v>20</v>
      </c>
      <c r="K12" s="21">
        <v>151</v>
      </c>
      <c r="L12" s="42">
        <v>20</v>
      </c>
      <c r="M12" s="21">
        <v>253</v>
      </c>
      <c r="N12" s="42">
        <v>20</v>
      </c>
      <c r="O12" s="21">
        <v>438</v>
      </c>
      <c r="P12" s="42">
        <v>20</v>
      </c>
      <c r="Q12" s="21">
        <v>536</v>
      </c>
      <c r="R12" s="42">
        <v>20</v>
      </c>
      <c r="S12" s="21">
        <v>591</v>
      </c>
      <c r="T12" s="42">
        <v>20</v>
      </c>
      <c r="U12" s="21">
        <v>661</v>
      </c>
      <c r="V12" s="42">
        <v>20</v>
      </c>
      <c r="W12" s="22">
        <v>1191</v>
      </c>
      <c r="X12" s="42">
        <v>20</v>
      </c>
      <c r="Y12" s="22">
        <v>2101</v>
      </c>
      <c r="Z12" s="42">
        <v>20</v>
      </c>
      <c r="AA12" s="22">
        <v>2561</v>
      </c>
      <c r="AB12" s="42">
        <v>20</v>
      </c>
      <c r="AC12" s="22">
        <v>4421</v>
      </c>
      <c r="AD12" s="42">
        <v>20</v>
      </c>
      <c r="AE12" s="22">
        <v>6301</v>
      </c>
      <c r="AF12" s="42">
        <v>20</v>
      </c>
      <c r="AG12" s="22">
        <v>10251</v>
      </c>
      <c r="AH12" s="42">
        <v>20</v>
      </c>
      <c r="AI12" s="22">
        <v>1191</v>
      </c>
      <c r="AJ12" s="42">
        <v>20</v>
      </c>
      <c r="AK12" s="22">
        <v>7101</v>
      </c>
      <c r="AL12" s="42">
        <v>20</v>
      </c>
      <c r="AM12" s="22">
        <v>12401</v>
      </c>
      <c r="AN12" s="42">
        <v>20</v>
      </c>
      <c r="AO12" s="22">
        <v>19001</v>
      </c>
      <c r="AP12" s="42">
        <v>20</v>
      </c>
      <c r="AQ12" s="22">
        <v>30301</v>
      </c>
      <c r="AR12" s="42">
        <v>20</v>
      </c>
      <c r="AS12" s="31"/>
      <c r="AT12" s="42"/>
      <c r="AU12" s="31"/>
      <c r="AV12" s="42"/>
      <c r="AW12" s="31"/>
      <c r="AX12" s="42"/>
      <c r="AY12" s="31"/>
      <c r="AZ12" s="42"/>
      <c r="BA12" s="31"/>
      <c r="BB12" s="42"/>
      <c r="BC12" s="31"/>
      <c r="BD12" s="42"/>
      <c r="BE12" s="31"/>
      <c r="BF12" s="42"/>
      <c r="BG12" s="31"/>
      <c r="BH12" s="42"/>
    </row>
    <row r="13" spans="1:60" ht="15.75">
      <c r="A13" s="21">
        <v>69</v>
      </c>
      <c r="B13" s="42">
        <v>20</v>
      </c>
      <c r="C13" s="21">
        <v>78</v>
      </c>
      <c r="D13" s="42">
        <v>20</v>
      </c>
      <c r="E13" s="21">
        <v>126</v>
      </c>
      <c r="F13" s="42">
        <v>20</v>
      </c>
      <c r="G13" s="21">
        <v>88</v>
      </c>
      <c r="H13" s="42">
        <v>20</v>
      </c>
      <c r="I13" s="21">
        <v>99</v>
      </c>
      <c r="J13" s="42">
        <v>20</v>
      </c>
      <c r="K13" s="21">
        <v>155</v>
      </c>
      <c r="L13" s="42">
        <v>20</v>
      </c>
      <c r="M13" s="21">
        <v>258</v>
      </c>
      <c r="N13" s="42">
        <v>20</v>
      </c>
      <c r="O13" s="21">
        <v>444</v>
      </c>
      <c r="P13" s="42">
        <v>20</v>
      </c>
      <c r="Q13" s="21">
        <v>545</v>
      </c>
      <c r="R13" s="42">
        <v>20</v>
      </c>
      <c r="S13" s="21">
        <v>600</v>
      </c>
      <c r="T13" s="42">
        <v>20</v>
      </c>
      <c r="U13" s="21">
        <v>670</v>
      </c>
      <c r="V13" s="42">
        <v>20</v>
      </c>
      <c r="W13" s="22">
        <v>1210</v>
      </c>
      <c r="X13" s="42">
        <v>20</v>
      </c>
      <c r="Y13" s="22">
        <v>2120</v>
      </c>
      <c r="Z13" s="42">
        <v>20</v>
      </c>
      <c r="AA13" s="22">
        <v>2590</v>
      </c>
      <c r="AB13" s="42">
        <v>20</v>
      </c>
      <c r="AC13" s="22">
        <v>4470</v>
      </c>
      <c r="AD13" s="42">
        <v>20</v>
      </c>
      <c r="AE13" s="22">
        <v>6400</v>
      </c>
      <c r="AF13" s="42">
        <v>20</v>
      </c>
      <c r="AG13" s="22">
        <v>10400</v>
      </c>
      <c r="AH13" s="42">
        <v>20</v>
      </c>
      <c r="AI13" s="22">
        <v>1210</v>
      </c>
      <c r="AJ13" s="42">
        <v>20</v>
      </c>
      <c r="AK13" s="22">
        <v>7200</v>
      </c>
      <c r="AL13" s="42">
        <v>20</v>
      </c>
      <c r="AM13" s="22">
        <v>13000</v>
      </c>
      <c r="AN13" s="42">
        <v>20</v>
      </c>
      <c r="AO13" s="22">
        <v>19300</v>
      </c>
      <c r="AP13" s="42">
        <v>20</v>
      </c>
      <c r="AQ13" s="22">
        <v>31300</v>
      </c>
      <c r="AR13" s="42">
        <v>20</v>
      </c>
      <c r="AS13" s="31">
        <v>250</v>
      </c>
      <c r="AT13" s="42">
        <v>7</v>
      </c>
      <c r="AU13" s="31">
        <v>480</v>
      </c>
      <c r="AV13" s="42">
        <v>7</v>
      </c>
      <c r="AW13" s="31">
        <v>95</v>
      </c>
      <c r="AX13" s="42">
        <v>7</v>
      </c>
      <c r="AY13" s="31"/>
      <c r="AZ13" s="42">
        <v>7</v>
      </c>
      <c r="BA13" s="31">
        <v>375</v>
      </c>
      <c r="BB13" s="42">
        <v>7</v>
      </c>
      <c r="BC13" s="31">
        <v>1000</v>
      </c>
      <c r="BD13" s="42">
        <v>7</v>
      </c>
      <c r="BE13" s="31">
        <v>1100</v>
      </c>
      <c r="BF13" s="42">
        <v>7</v>
      </c>
      <c r="BG13" s="31">
        <v>1000</v>
      </c>
      <c r="BH13" s="42">
        <v>7</v>
      </c>
    </row>
    <row r="14" spans="1:60" ht="15.75">
      <c r="A14" s="21"/>
      <c r="B14" s="42">
        <v>19</v>
      </c>
      <c r="C14" s="21"/>
      <c r="D14" s="42">
        <v>19</v>
      </c>
      <c r="E14" s="21">
        <v>127</v>
      </c>
      <c r="F14" s="42">
        <v>19</v>
      </c>
      <c r="G14" s="21">
        <v>89</v>
      </c>
      <c r="H14" s="42">
        <v>19</v>
      </c>
      <c r="I14" s="21">
        <v>100</v>
      </c>
      <c r="J14" s="42">
        <v>19</v>
      </c>
      <c r="K14" s="21">
        <v>156</v>
      </c>
      <c r="L14" s="42">
        <v>19</v>
      </c>
      <c r="M14" s="21">
        <v>358</v>
      </c>
      <c r="N14" s="42">
        <v>19</v>
      </c>
      <c r="O14" s="21">
        <v>445</v>
      </c>
      <c r="P14" s="42">
        <v>19</v>
      </c>
      <c r="Q14" s="21">
        <v>546</v>
      </c>
      <c r="R14" s="42">
        <v>19</v>
      </c>
      <c r="S14" s="21">
        <v>601</v>
      </c>
      <c r="T14" s="42">
        <v>19</v>
      </c>
      <c r="U14" s="21">
        <v>671</v>
      </c>
      <c r="V14" s="42">
        <v>19</v>
      </c>
      <c r="W14" s="22">
        <v>1211</v>
      </c>
      <c r="X14" s="42">
        <v>19</v>
      </c>
      <c r="Y14" s="22">
        <v>2121</v>
      </c>
      <c r="Z14" s="42">
        <v>19</v>
      </c>
      <c r="AA14" s="22">
        <v>2591</v>
      </c>
      <c r="AB14" s="42">
        <v>19</v>
      </c>
      <c r="AC14" s="22">
        <v>4471</v>
      </c>
      <c r="AD14" s="42">
        <v>19</v>
      </c>
      <c r="AE14" s="22">
        <v>6401</v>
      </c>
      <c r="AF14" s="42">
        <v>19</v>
      </c>
      <c r="AG14" s="22">
        <v>10401</v>
      </c>
      <c r="AH14" s="42">
        <v>19</v>
      </c>
      <c r="AI14" s="22">
        <v>1211</v>
      </c>
      <c r="AJ14" s="42">
        <v>19</v>
      </c>
      <c r="AK14" s="22">
        <v>7201</v>
      </c>
      <c r="AL14" s="42">
        <v>19</v>
      </c>
      <c r="AM14" s="22">
        <v>13001</v>
      </c>
      <c r="AN14" s="42">
        <v>19</v>
      </c>
      <c r="AO14" s="22">
        <v>19301</v>
      </c>
      <c r="AP14" s="42">
        <v>19</v>
      </c>
      <c r="AQ14" s="22">
        <v>31301</v>
      </c>
      <c r="AR14" s="42">
        <v>19</v>
      </c>
      <c r="AS14" s="31"/>
      <c r="AT14" s="42"/>
      <c r="AU14" s="31"/>
      <c r="AV14" s="42"/>
      <c r="AW14" s="31"/>
      <c r="AX14" s="42"/>
      <c r="AY14" s="31"/>
      <c r="AZ14" s="42"/>
      <c r="BA14" s="31"/>
      <c r="BB14" s="42"/>
      <c r="BC14" s="31"/>
      <c r="BD14" s="42"/>
      <c r="BE14" s="31"/>
      <c r="BF14" s="42"/>
      <c r="BG14" s="31"/>
      <c r="BH14" s="42"/>
    </row>
    <row r="15" spans="1:60" ht="15.75">
      <c r="A15" s="21">
        <v>70</v>
      </c>
      <c r="B15" s="42">
        <v>19</v>
      </c>
      <c r="C15" s="21">
        <v>79</v>
      </c>
      <c r="D15" s="42">
        <v>19</v>
      </c>
      <c r="E15" s="21">
        <v>128</v>
      </c>
      <c r="F15" s="42">
        <v>19</v>
      </c>
      <c r="G15" s="21">
        <v>91</v>
      </c>
      <c r="H15" s="42">
        <v>19</v>
      </c>
      <c r="I15" s="21">
        <v>102</v>
      </c>
      <c r="J15" s="42">
        <v>19</v>
      </c>
      <c r="K15" s="21">
        <v>160</v>
      </c>
      <c r="L15" s="42">
        <v>19</v>
      </c>
      <c r="M15" s="21">
        <v>262</v>
      </c>
      <c r="N15" s="42">
        <v>19</v>
      </c>
      <c r="O15" s="21">
        <v>452</v>
      </c>
      <c r="P15" s="42">
        <v>19</v>
      </c>
      <c r="Q15" s="21">
        <v>555</v>
      </c>
      <c r="R15" s="42">
        <v>19</v>
      </c>
      <c r="S15" s="21">
        <v>610</v>
      </c>
      <c r="T15" s="42">
        <v>19</v>
      </c>
      <c r="U15" s="21">
        <v>680</v>
      </c>
      <c r="V15" s="42">
        <v>19</v>
      </c>
      <c r="W15" s="22">
        <v>1230</v>
      </c>
      <c r="X15" s="42">
        <v>19</v>
      </c>
      <c r="Y15" s="22">
        <v>2150</v>
      </c>
      <c r="Z15" s="42">
        <v>19</v>
      </c>
      <c r="AA15" s="22">
        <v>3030</v>
      </c>
      <c r="AB15" s="42">
        <v>19</v>
      </c>
      <c r="AC15" s="22">
        <v>4520</v>
      </c>
      <c r="AD15" s="42">
        <v>19</v>
      </c>
      <c r="AE15" s="22">
        <v>6500</v>
      </c>
      <c r="AF15" s="42">
        <v>19</v>
      </c>
      <c r="AG15" s="22">
        <v>11000</v>
      </c>
      <c r="AH15" s="42">
        <v>19</v>
      </c>
      <c r="AI15" s="22">
        <v>1230</v>
      </c>
      <c r="AJ15" s="42">
        <v>19</v>
      </c>
      <c r="AK15" s="22">
        <v>7300</v>
      </c>
      <c r="AL15" s="42">
        <v>19</v>
      </c>
      <c r="AM15" s="22">
        <v>13200</v>
      </c>
      <c r="AN15" s="42">
        <v>19</v>
      </c>
      <c r="AO15" s="22">
        <v>20000</v>
      </c>
      <c r="AP15" s="42">
        <v>19</v>
      </c>
      <c r="AQ15" s="22">
        <v>32300</v>
      </c>
      <c r="AR15" s="42">
        <v>19</v>
      </c>
      <c r="AS15" s="31">
        <v>260</v>
      </c>
      <c r="AT15" s="42">
        <v>8</v>
      </c>
      <c r="AU15" s="31">
        <v>500</v>
      </c>
      <c r="AV15" s="42">
        <v>8</v>
      </c>
      <c r="AW15" s="31">
        <v>100</v>
      </c>
      <c r="AX15" s="42">
        <v>8</v>
      </c>
      <c r="AY15" s="31">
        <v>130</v>
      </c>
      <c r="AZ15" s="42">
        <v>8</v>
      </c>
      <c r="BA15" s="31">
        <v>400</v>
      </c>
      <c r="BB15" s="42">
        <v>8</v>
      </c>
      <c r="BC15" s="31">
        <v>1100</v>
      </c>
      <c r="BD15" s="42">
        <v>8</v>
      </c>
      <c r="BE15" s="31">
        <v>1200</v>
      </c>
      <c r="BF15" s="42">
        <v>8</v>
      </c>
      <c r="BG15" s="31">
        <v>1100</v>
      </c>
      <c r="BH15" s="42">
        <v>8</v>
      </c>
    </row>
    <row r="16" spans="1:60" ht="15.75">
      <c r="A16" s="21"/>
      <c r="B16" s="42">
        <v>18</v>
      </c>
      <c r="C16" s="21"/>
      <c r="D16" s="42">
        <v>18</v>
      </c>
      <c r="E16" s="21">
        <v>129</v>
      </c>
      <c r="F16" s="42">
        <v>18</v>
      </c>
      <c r="G16" s="21">
        <v>92</v>
      </c>
      <c r="H16" s="42">
        <v>18</v>
      </c>
      <c r="I16" s="21">
        <v>101</v>
      </c>
      <c r="J16" s="42">
        <v>18</v>
      </c>
      <c r="K16" s="21">
        <v>161</v>
      </c>
      <c r="L16" s="42">
        <v>18</v>
      </c>
      <c r="M16" s="21">
        <v>261</v>
      </c>
      <c r="N16" s="42">
        <v>18</v>
      </c>
      <c r="O16" s="21">
        <v>453</v>
      </c>
      <c r="P16" s="42">
        <v>18</v>
      </c>
      <c r="Q16" s="21">
        <v>556</v>
      </c>
      <c r="R16" s="42">
        <v>18</v>
      </c>
      <c r="S16" s="21">
        <v>611</v>
      </c>
      <c r="T16" s="42">
        <v>18</v>
      </c>
      <c r="U16" s="21">
        <v>681</v>
      </c>
      <c r="V16" s="42">
        <v>18</v>
      </c>
      <c r="W16" s="22">
        <v>1231</v>
      </c>
      <c r="X16" s="42">
        <v>18</v>
      </c>
      <c r="Y16" s="22">
        <v>2151</v>
      </c>
      <c r="Z16" s="42">
        <v>18</v>
      </c>
      <c r="AA16" s="22">
        <v>3031</v>
      </c>
      <c r="AB16" s="42">
        <v>18</v>
      </c>
      <c r="AC16" s="22">
        <v>4521</v>
      </c>
      <c r="AD16" s="42">
        <v>18</v>
      </c>
      <c r="AE16" s="22">
        <v>6501</v>
      </c>
      <c r="AF16" s="42">
        <v>18</v>
      </c>
      <c r="AG16" s="22">
        <v>11001</v>
      </c>
      <c r="AH16" s="42">
        <v>18</v>
      </c>
      <c r="AI16" s="22">
        <v>1231</v>
      </c>
      <c r="AJ16" s="42">
        <v>18</v>
      </c>
      <c r="AK16" s="22">
        <v>7301</v>
      </c>
      <c r="AL16" s="42">
        <v>18</v>
      </c>
      <c r="AM16" s="22">
        <v>13201</v>
      </c>
      <c r="AN16" s="42">
        <v>18</v>
      </c>
      <c r="AO16" s="22">
        <v>20001</v>
      </c>
      <c r="AP16" s="42">
        <v>18</v>
      </c>
      <c r="AQ16" s="22">
        <v>32301</v>
      </c>
      <c r="AR16" s="42">
        <v>18</v>
      </c>
      <c r="AS16" s="31"/>
      <c r="AT16" s="42"/>
      <c r="AU16" s="31"/>
      <c r="AV16" s="42"/>
      <c r="AW16" s="31"/>
      <c r="AX16" s="42"/>
      <c r="AY16" s="31"/>
      <c r="AZ16" s="42"/>
      <c r="BA16" s="31"/>
      <c r="BB16" s="42"/>
      <c r="BC16" s="31"/>
      <c r="BD16" s="42"/>
      <c r="BE16" s="31"/>
      <c r="BF16" s="42"/>
      <c r="BG16" s="31"/>
      <c r="BH16" s="42"/>
    </row>
    <row r="17" spans="1:60" ht="15.75">
      <c r="A17" s="21">
        <v>71</v>
      </c>
      <c r="B17" s="42">
        <v>18</v>
      </c>
      <c r="C17" s="21">
        <v>80</v>
      </c>
      <c r="D17" s="42">
        <v>18</v>
      </c>
      <c r="E17" s="21">
        <v>130</v>
      </c>
      <c r="F17" s="42">
        <v>18</v>
      </c>
      <c r="G17" s="21">
        <v>94</v>
      </c>
      <c r="H17" s="42">
        <v>18</v>
      </c>
      <c r="I17" s="21">
        <v>105</v>
      </c>
      <c r="J17" s="42">
        <v>18</v>
      </c>
      <c r="K17" s="21">
        <v>165</v>
      </c>
      <c r="L17" s="42">
        <v>18</v>
      </c>
      <c r="M17" s="21">
        <v>267</v>
      </c>
      <c r="N17" s="42">
        <v>18</v>
      </c>
      <c r="O17" s="21">
        <v>460</v>
      </c>
      <c r="P17" s="42">
        <v>18</v>
      </c>
      <c r="Q17" s="21">
        <v>565</v>
      </c>
      <c r="R17" s="42">
        <v>18</v>
      </c>
      <c r="S17" s="21">
        <v>620</v>
      </c>
      <c r="T17" s="42">
        <v>18</v>
      </c>
      <c r="U17" s="21">
        <v>690</v>
      </c>
      <c r="V17" s="42">
        <v>18</v>
      </c>
      <c r="W17" s="22">
        <v>1260</v>
      </c>
      <c r="X17" s="42">
        <v>18</v>
      </c>
      <c r="Y17" s="22">
        <v>2180</v>
      </c>
      <c r="Z17" s="42">
        <v>18</v>
      </c>
      <c r="AA17" s="22">
        <v>3070</v>
      </c>
      <c r="AB17" s="42">
        <v>18</v>
      </c>
      <c r="AC17" s="22">
        <v>4570</v>
      </c>
      <c r="AD17" s="42">
        <v>18</v>
      </c>
      <c r="AE17" s="22">
        <v>7000</v>
      </c>
      <c r="AF17" s="42">
        <v>18</v>
      </c>
      <c r="AG17" s="22">
        <v>11200</v>
      </c>
      <c r="AH17" s="42">
        <v>18</v>
      </c>
      <c r="AI17" s="22">
        <v>1260</v>
      </c>
      <c r="AJ17" s="42">
        <v>18</v>
      </c>
      <c r="AK17" s="22">
        <v>7450</v>
      </c>
      <c r="AL17" s="42">
        <v>18</v>
      </c>
      <c r="AM17" s="22">
        <v>13400</v>
      </c>
      <c r="AN17" s="42">
        <v>18</v>
      </c>
      <c r="AO17" s="22">
        <v>20300</v>
      </c>
      <c r="AP17" s="42">
        <v>18</v>
      </c>
      <c r="AQ17" s="22">
        <v>33300</v>
      </c>
      <c r="AR17" s="42">
        <v>18</v>
      </c>
      <c r="AS17" s="31">
        <v>270</v>
      </c>
      <c r="AT17" s="42">
        <v>9</v>
      </c>
      <c r="AU17" s="31">
        <v>520</v>
      </c>
      <c r="AV17" s="42">
        <v>9</v>
      </c>
      <c r="AW17" s="31">
        <v>105</v>
      </c>
      <c r="AX17" s="42">
        <v>9</v>
      </c>
      <c r="AY17" s="31"/>
      <c r="AZ17" s="42">
        <v>9</v>
      </c>
      <c r="BA17" s="31">
        <v>425</v>
      </c>
      <c r="BB17" s="42">
        <v>9</v>
      </c>
      <c r="BC17" s="31">
        <v>1200</v>
      </c>
      <c r="BD17" s="42">
        <v>9</v>
      </c>
      <c r="BE17" s="31">
        <v>1300</v>
      </c>
      <c r="BF17" s="42">
        <v>9</v>
      </c>
      <c r="BG17" s="31">
        <v>1200</v>
      </c>
      <c r="BH17" s="42">
        <v>9</v>
      </c>
    </row>
    <row r="18" spans="1:60" ht="15.75">
      <c r="A18" s="21"/>
      <c r="B18" s="42">
        <v>17</v>
      </c>
      <c r="C18" s="21"/>
      <c r="D18" s="42">
        <v>17</v>
      </c>
      <c r="E18" s="21">
        <v>131</v>
      </c>
      <c r="F18" s="42">
        <v>17</v>
      </c>
      <c r="G18" s="21">
        <v>95</v>
      </c>
      <c r="H18" s="42">
        <v>17</v>
      </c>
      <c r="I18" s="21">
        <v>104</v>
      </c>
      <c r="J18" s="42">
        <v>17</v>
      </c>
      <c r="K18" s="21">
        <v>166</v>
      </c>
      <c r="L18" s="42">
        <v>17</v>
      </c>
      <c r="M18" s="21">
        <v>268</v>
      </c>
      <c r="N18" s="42">
        <v>17</v>
      </c>
      <c r="O18" s="21">
        <v>461</v>
      </c>
      <c r="P18" s="42">
        <v>17</v>
      </c>
      <c r="Q18" s="21">
        <v>566</v>
      </c>
      <c r="R18" s="42">
        <v>17</v>
      </c>
      <c r="S18" s="21">
        <v>621</v>
      </c>
      <c r="T18" s="42">
        <v>17</v>
      </c>
      <c r="U18" s="21">
        <v>691</v>
      </c>
      <c r="V18" s="42">
        <v>17</v>
      </c>
      <c r="W18" s="22">
        <v>1261</v>
      </c>
      <c r="X18" s="42">
        <v>17</v>
      </c>
      <c r="Y18" s="22">
        <v>2181</v>
      </c>
      <c r="Z18" s="42">
        <v>17</v>
      </c>
      <c r="AA18" s="22">
        <v>3071</v>
      </c>
      <c r="AB18" s="42">
        <v>17</v>
      </c>
      <c r="AC18" s="22">
        <v>4571</v>
      </c>
      <c r="AD18" s="42">
        <v>17</v>
      </c>
      <c r="AE18" s="22">
        <v>7001</v>
      </c>
      <c r="AF18" s="42">
        <v>17</v>
      </c>
      <c r="AG18" s="22">
        <v>11201</v>
      </c>
      <c r="AH18" s="42">
        <v>17</v>
      </c>
      <c r="AI18" s="22">
        <v>1261</v>
      </c>
      <c r="AJ18" s="42">
        <v>17</v>
      </c>
      <c r="AK18" s="22">
        <v>7451</v>
      </c>
      <c r="AL18" s="42">
        <v>17</v>
      </c>
      <c r="AM18" s="22">
        <v>13401</v>
      </c>
      <c r="AN18" s="42">
        <v>17</v>
      </c>
      <c r="AO18" s="22">
        <v>20301</v>
      </c>
      <c r="AP18" s="42">
        <v>17</v>
      </c>
      <c r="AQ18" s="22">
        <v>33301</v>
      </c>
      <c r="AR18" s="42">
        <v>17</v>
      </c>
      <c r="AS18" s="31"/>
      <c r="AT18" s="42"/>
      <c r="AU18" s="31"/>
      <c r="AV18" s="42"/>
      <c r="AW18" s="31"/>
      <c r="AX18" s="42"/>
      <c r="AY18" s="31"/>
      <c r="AZ18" s="42"/>
      <c r="BA18" s="31"/>
      <c r="BB18" s="42"/>
      <c r="BC18" s="31"/>
      <c r="BD18" s="42"/>
      <c r="BE18" s="31"/>
      <c r="BF18" s="42"/>
      <c r="BG18" s="31"/>
      <c r="BH18" s="42"/>
    </row>
    <row r="19" spans="1:60" ht="15.75">
      <c r="A19" s="21">
        <v>72</v>
      </c>
      <c r="B19" s="42">
        <v>17</v>
      </c>
      <c r="C19" s="21">
        <v>81</v>
      </c>
      <c r="D19" s="42">
        <v>17</v>
      </c>
      <c r="E19" s="21">
        <v>132</v>
      </c>
      <c r="F19" s="42">
        <v>17</v>
      </c>
      <c r="G19" s="21">
        <v>98</v>
      </c>
      <c r="H19" s="42">
        <v>17</v>
      </c>
      <c r="I19" s="21">
        <v>109</v>
      </c>
      <c r="J19" s="42">
        <v>17</v>
      </c>
      <c r="K19" s="21">
        <v>170</v>
      </c>
      <c r="L19" s="42">
        <v>17</v>
      </c>
      <c r="M19" s="21">
        <v>272</v>
      </c>
      <c r="N19" s="42">
        <v>17</v>
      </c>
      <c r="O19" s="21">
        <v>468</v>
      </c>
      <c r="P19" s="42">
        <v>17</v>
      </c>
      <c r="Q19" s="21">
        <v>580</v>
      </c>
      <c r="R19" s="42">
        <v>17</v>
      </c>
      <c r="S19" s="21">
        <v>630</v>
      </c>
      <c r="T19" s="42">
        <v>17</v>
      </c>
      <c r="U19" s="21">
        <v>700</v>
      </c>
      <c r="V19" s="42">
        <v>17</v>
      </c>
      <c r="W19" s="22">
        <v>1290</v>
      </c>
      <c r="X19" s="42">
        <v>17</v>
      </c>
      <c r="Y19" s="22">
        <v>2210</v>
      </c>
      <c r="Z19" s="42">
        <v>17</v>
      </c>
      <c r="AA19" s="22">
        <v>3150</v>
      </c>
      <c r="AB19" s="42">
        <v>17</v>
      </c>
      <c r="AC19" s="22">
        <v>5060</v>
      </c>
      <c r="AD19" s="42">
        <v>17</v>
      </c>
      <c r="AE19" s="22">
        <v>7100</v>
      </c>
      <c r="AF19" s="42">
        <v>17</v>
      </c>
      <c r="AG19" s="22">
        <v>11400</v>
      </c>
      <c r="AH19" s="42">
        <v>17</v>
      </c>
      <c r="AI19" s="22">
        <v>1290</v>
      </c>
      <c r="AJ19" s="42">
        <v>17</v>
      </c>
      <c r="AK19" s="22">
        <v>8000</v>
      </c>
      <c r="AL19" s="42">
        <v>17</v>
      </c>
      <c r="AM19" s="22">
        <v>14000</v>
      </c>
      <c r="AN19" s="42">
        <v>17</v>
      </c>
      <c r="AO19" s="22">
        <v>21000</v>
      </c>
      <c r="AP19" s="42">
        <v>17</v>
      </c>
      <c r="AQ19" s="22">
        <v>34300</v>
      </c>
      <c r="AR19" s="42">
        <v>17</v>
      </c>
      <c r="AS19" s="31">
        <v>280</v>
      </c>
      <c r="AT19" s="42">
        <v>10</v>
      </c>
      <c r="AU19" s="31">
        <v>550</v>
      </c>
      <c r="AV19" s="42">
        <v>10</v>
      </c>
      <c r="AW19" s="31">
        <v>110</v>
      </c>
      <c r="AX19" s="42">
        <v>10</v>
      </c>
      <c r="AY19" s="31">
        <v>150</v>
      </c>
      <c r="AZ19" s="42">
        <v>10</v>
      </c>
      <c r="BA19" s="31">
        <v>450</v>
      </c>
      <c r="BB19" s="42">
        <v>10</v>
      </c>
      <c r="BC19" s="31">
        <v>1300</v>
      </c>
      <c r="BD19" s="42">
        <v>10</v>
      </c>
      <c r="BE19" s="31">
        <v>1400</v>
      </c>
      <c r="BF19" s="42">
        <v>10</v>
      </c>
      <c r="BG19" s="31">
        <v>1300</v>
      </c>
      <c r="BH19" s="42">
        <v>10</v>
      </c>
    </row>
    <row r="20" spans="1:60" ht="15.75">
      <c r="A20" s="21">
        <v>73</v>
      </c>
      <c r="B20" s="42">
        <v>16</v>
      </c>
      <c r="C20" s="21">
        <v>82</v>
      </c>
      <c r="D20" s="42">
        <v>16</v>
      </c>
      <c r="E20" s="21">
        <v>133</v>
      </c>
      <c r="F20" s="42">
        <v>16</v>
      </c>
      <c r="G20" s="21">
        <v>99</v>
      </c>
      <c r="H20" s="42">
        <v>16</v>
      </c>
      <c r="I20" s="21">
        <v>110</v>
      </c>
      <c r="J20" s="42">
        <v>16</v>
      </c>
      <c r="K20" s="21">
        <v>171</v>
      </c>
      <c r="L20" s="42">
        <v>16</v>
      </c>
      <c r="M20" s="21">
        <v>273</v>
      </c>
      <c r="N20" s="42">
        <v>16</v>
      </c>
      <c r="O20" s="21">
        <v>469</v>
      </c>
      <c r="P20" s="42">
        <v>16</v>
      </c>
      <c r="Q20" s="21">
        <v>581</v>
      </c>
      <c r="R20" s="42">
        <v>16</v>
      </c>
      <c r="S20" s="21">
        <v>631</v>
      </c>
      <c r="T20" s="42">
        <v>16</v>
      </c>
      <c r="U20" s="21">
        <v>701</v>
      </c>
      <c r="V20" s="42">
        <v>16</v>
      </c>
      <c r="W20" s="22">
        <v>1291</v>
      </c>
      <c r="X20" s="42">
        <v>16</v>
      </c>
      <c r="Y20" s="22">
        <v>2211</v>
      </c>
      <c r="Z20" s="42">
        <v>16</v>
      </c>
      <c r="AA20" s="22">
        <v>3151</v>
      </c>
      <c r="AB20" s="42">
        <v>16</v>
      </c>
      <c r="AC20" s="22">
        <v>5061</v>
      </c>
      <c r="AD20" s="42">
        <v>16</v>
      </c>
      <c r="AE20" s="22">
        <v>7101</v>
      </c>
      <c r="AF20" s="42">
        <v>16</v>
      </c>
      <c r="AG20" s="22">
        <v>11401</v>
      </c>
      <c r="AH20" s="42">
        <v>16</v>
      </c>
      <c r="AI20" s="22">
        <v>1291</v>
      </c>
      <c r="AJ20" s="42">
        <v>16</v>
      </c>
      <c r="AK20" s="22">
        <v>8001</v>
      </c>
      <c r="AL20" s="42">
        <v>16</v>
      </c>
      <c r="AM20" s="22">
        <v>14001</v>
      </c>
      <c r="AN20" s="42">
        <v>16</v>
      </c>
      <c r="AO20" s="22">
        <v>21001</v>
      </c>
      <c r="AP20" s="42">
        <v>16</v>
      </c>
      <c r="AQ20" s="22">
        <v>34301</v>
      </c>
      <c r="AR20" s="42">
        <v>16</v>
      </c>
      <c r="AS20" s="31"/>
      <c r="AT20" s="42"/>
      <c r="AU20" s="31"/>
      <c r="AV20" s="42"/>
      <c r="AW20" s="31"/>
      <c r="AX20" s="42"/>
      <c r="AY20" s="31"/>
      <c r="AZ20" s="42"/>
      <c r="BA20" s="31"/>
      <c r="BB20" s="42"/>
      <c r="BC20" s="31"/>
      <c r="BD20" s="42"/>
      <c r="BE20" s="31"/>
      <c r="BF20" s="42"/>
      <c r="BG20" s="31"/>
      <c r="BH20" s="42"/>
    </row>
    <row r="21" spans="1:60" ht="15.75">
      <c r="A21" s="21">
        <v>74</v>
      </c>
      <c r="B21" s="42">
        <v>16</v>
      </c>
      <c r="C21" s="21">
        <v>83</v>
      </c>
      <c r="D21" s="42">
        <v>16</v>
      </c>
      <c r="E21" s="21">
        <v>134</v>
      </c>
      <c r="F21" s="42">
        <v>16</v>
      </c>
      <c r="G21" s="21">
        <v>102</v>
      </c>
      <c r="H21" s="42">
        <v>16</v>
      </c>
      <c r="I21" s="21">
        <v>113</v>
      </c>
      <c r="J21" s="42">
        <v>16</v>
      </c>
      <c r="K21" s="21">
        <v>175</v>
      </c>
      <c r="L21" s="42">
        <v>16</v>
      </c>
      <c r="M21" s="21">
        <v>277</v>
      </c>
      <c r="N21" s="42">
        <v>16</v>
      </c>
      <c r="O21" s="21">
        <v>476</v>
      </c>
      <c r="P21" s="42">
        <v>16</v>
      </c>
      <c r="Q21" s="21">
        <v>595</v>
      </c>
      <c r="R21" s="42">
        <v>16</v>
      </c>
      <c r="S21" s="21">
        <v>640</v>
      </c>
      <c r="T21" s="42">
        <v>16</v>
      </c>
      <c r="U21" s="21">
        <v>710</v>
      </c>
      <c r="V21" s="42">
        <v>16</v>
      </c>
      <c r="W21" s="22">
        <v>1330</v>
      </c>
      <c r="X21" s="42">
        <v>16</v>
      </c>
      <c r="Y21" s="22">
        <v>2260</v>
      </c>
      <c r="Z21" s="42">
        <v>16</v>
      </c>
      <c r="AA21" s="22">
        <v>3230</v>
      </c>
      <c r="AB21" s="42">
        <v>16</v>
      </c>
      <c r="AC21" s="22">
        <v>5150</v>
      </c>
      <c r="AD21" s="42">
        <v>16</v>
      </c>
      <c r="AE21" s="22">
        <v>7250</v>
      </c>
      <c r="AF21" s="42">
        <v>16</v>
      </c>
      <c r="AG21" s="22">
        <v>12000</v>
      </c>
      <c r="AH21" s="42">
        <v>16</v>
      </c>
      <c r="AI21" s="22">
        <v>1330</v>
      </c>
      <c r="AJ21" s="42">
        <v>16</v>
      </c>
      <c r="AK21" s="22">
        <v>8150</v>
      </c>
      <c r="AL21" s="42">
        <v>16</v>
      </c>
      <c r="AM21" s="22">
        <v>14200</v>
      </c>
      <c r="AN21" s="42">
        <v>16</v>
      </c>
      <c r="AO21" s="22">
        <v>21300</v>
      </c>
      <c r="AP21" s="42">
        <v>16</v>
      </c>
      <c r="AQ21" s="22">
        <v>35300</v>
      </c>
      <c r="AR21" s="42">
        <v>16</v>
      </c>
      <c r="AS21" s="31">
        <v>290</v>
      </c>
      <c r="AT21" s="42">
        <v>11</v>
      </c>
      <c r="AU21" s="31">
        <v>580</v>
      </c>
      <c r="AV21" s="42">
        <v>11</v>
      </c>
      <c r="AW21" s="31">
        <v>115</v>
      </c>
      <c r="AX21" s="42">
        <v>11</v>
      </c>
      <c r="AY21" s="31">
        <v>170</v>
      </c>
      <c r="AZ21" s="42">
        <v>11</v>
      </c>
      <c r="BA21" s="31">
        <v>475</v>
      </c>
      <c r="BB21" s="42">
        <v>11</v>
      </c>
      <c r="BC21" s="31">
        <v>1400</v>
      </c>
      <c r="BD21" s="42">
        <v>11</v>
      </c>
      <c r="BE21" s="31">
        <v>1500</v>
      </c>
      <c r="BF21" s="42">
        <v>11</v>
      </c>
      <c r="BG21" s="31">
        <v>1400</v>
      </c>
      <c r="BH21" s="42">
        <v>11</v>
      </c>
    </row>
    <row r="22" spans="1:60" ht="15.75">
      <c r="A22" s="21">
        <v>75</v>
      </c>
      <c r="B22" s="42">
        <v>15</v>
      </c>
      <c r="C22" s="21">
        <v>84</v>
      </c>
      <c r="D22" s="42">
        <v>15</v>
      </c>
      <c r="E22" s="21">
        <v>135</v>
      </c>
      <c r="F22" s="42">
        <v>15</v>
      </c>
      <c r="G22" s="21">
        <v>103</v>
      </c>
      <c r="H22" s="42">
        <v>15</v>
      </c>
      <c r="I22" s="21">
        <v>114</v>
      </c>
      <c r="J22" s="42">
        <v>15</v>
      </c>
      <c r="K22" s="21">
        <v>176</v>
      </c>
      <c r="L22" s="42">
        <v>15</v>
      </c>
      <c r="M22" s="21">
        <v>278</v>
      </c>
      <c r="N22" s="42">
        <v>15</v>
      </c>
      <c r="O22" s="21">
        <v>477</v>
      </c>
      <c r="P22" s="42">
        <v>15</v>
      </c>
      <c r="Q22" s="21">
        <v>596</v>
      </c>
      <c r="R22" s="42">
        <v>15</v>
      </c>
      <c r="S22" s="21">
        <v>641</v>
      </c>
      <c r="T22" s="42">
        <v>15</v>
      </c>
      <c r="U22" s="21">
        <v>711</v>
      </c>
      <c r="V22" s="42">
        <v>15</v>
      </c>
      <c r="W22" s="22">
        <v>1331</v>
      </c>
      <c r="X22" s="42">
        <v>15</v>
      </c>
      <c r="Y22" s="22">
        <v>2261</v>
      </c>
      <c r="Z22" s="42">
        <v>15</v>
      </c>
      <c r="AA22" s="22">
        <v>3231</v>
      </c>
      <c r="AB22" s="42">
        <v>15</v>
      </c>
      <c r="AC22" s="22">
        <v>5151</v>
      </c>
      <c r="AD22" s="42">
        <v>15</v>
      </c>
      <c r="AE22" s="22">
        <v>7251</v>
      </c>
      <c r="AF22" s="42">
        <v>15</v>
      </c>
      <c r="AG22" s="22">
        <v>12001</v>
      </c>
      <c r="AH22" s="42">
        <v>15</v>
      </c>
      <c r="AI22" s="22">
        <v>1331</v>
      </c>
      <c r="AJ22" s="42">
        <v>15</v>
      </c>
      <c r="AK22" s="22">
        <v>8151</v>
      </c>
      <c r="AL22" s="42">
        <v>15</v>
      </c>
      <c r="AM22" s="22">
        <v>14201</v>
      </c>
      <c r="AN22" s="42">
        <v>15</v>
      </c>
      <c r="AO22" s="22">
        <v>21301</v>
      </c>
      <c r="AP22" s="42">
        <v>15</v>
      </c>
      <c r="AQ22" s="22">
        <v>35301</v>
      </c>
      <c r="AR22" s="42">
        <v>15</v>
      </c>
      <c r="AS22" s="31"/>
      <c r="AT22" s="42"/>
      <c r="AU22" s="31"/>
      <c r="AV22" s="42"/>
      <c r="AW22" s="31"/>
      <c r="AX22" s="42"/>
      <c r="AY22" s="31"/>
      <c r="AZ22" s="42"/>
      <c r="BA22" s="31"/>
      <c r="BB22" s="42"/>
      <c r="BC22" s="31"/>
      <c r="BD22" s="42"/>
      <c r="BE22" s="31"/>
      <c r="BF22" s="42"/>
      <c r="BG22" s="31"/>
      <c r="BH22" s="42"/>
    </row>
    <row r="23" spans="1:60" ht="15.75">
      <c r="A23" s="21">
        <v>76</v>
      </c>
      <c r="B23" s="42">
        <v>15</v>
      </c>
      <c r="C23" s="21">
        <v>85</v>
      </c>
      <c r="D23" s="42">
        <v>15</v>
      </c>
      <c r="E23" s="21">
        <v>137</v>
      </c>
      <c r="F23" s="42">
        <v>15</v>
      </c>
      <c r="G23" s="21">
        <v>106</v>
      </c>
      <c r="H23" s="42">
        <v>15</v>
      </c>
      <c r="I23" s="21">
        <v>117</v>
      </c>
      <c r="J23" s="42">
        <v>15</v>
      </c>
      <c r="K23" s="21">
        <v>180</v>
      </c>
      <c r="L23" s="42">
        <v>15</v>
      </c>
      <c r="M23" s="21">
        <v>282</v>
      </c>
      <c r="N23" s="42">
        <v>15</v>
      </c>
      <c r="O23" s="21">
        <v>482</v>
      </c>
      <c r="P23" s="42">
        <v>15</v>
      </c>
      <c r="Q23" s="21">
        <v>610</v>
      </c>
      <c r="R23" s="42">
        <v>15</v>
      </c>
      <c r="S23" s="21">
        <v>655</v>
      </c>
      <c r="T23" s="42">
        <v>15</v>
      </c>
      <c r="U23" s="21">
        <v>740</v>
      </c>
      <c r="V23" s="42">
        <v>15</v>
      </c>
      <c r="W23" s="22">
        <v>1370</v>
      </c>
      <c r="X23" s="42">
        <v>15</v>
      </c>
      <c r="Y23" s="22">
        <v>2310</v>
      </c>
      <c r="Z23" s="42">
        <v>15</v>
      </c>
      <c r="AA23" s="22">
        <v>3310</v>
      </c>
      <c r="AB23" s="42">
        <v>15</v>
      </c>
      <c r="AC23" s="22">
        <v>5300</v>
      </c>
      <c r="AD23" s="42">
        <v>15</v>
      </c>
      <c r="AE23" s="22">
        <v>7400</v>
      </c>
      <c r="AF23" s="42">
        <v>15</v>
      </c>
      <c r="AG23" s="22">
        <v>12200</v>
      </c>
      <c r="AH23" s="42">
        <v>15</v>
      </c>
      <c r="AI23" s="22">
        <v>1370</v>
      </c>
      <c r="AJ23" s="42">
        <v>15</v>
      </c>
      <c r="AK23" s="22">
        <v>8300</v>
      </c>
      <c r="AL23" s="42">
        <v>15</v>
      </c>
      <c r="AM23" s="22">
        <v>14400</v>
      </c>
      <c r="AN23" s="42">
        <v>15</v>
      </c>
      <c r="AO23" s="22">
        <v>22000</v>
      </c>
      <c r="AP23" s="42">
        <v>15</v>
      </c>
      <c r="AQ23" s="22">
        <v>36300</v>
      </c>
      <c r="AR23" s="42">
        <v>15</v>
      </c>
      <c r="AS23" s="31">
        <v>300</v>
      </c>
      <c r="AT23" s="42">
        <v>12</v>
      </c>
      <c r="AU23" s="31">
        <v>610</v>
      </c>
      <c r="AV23" s="42">
        <v>12</v>
      </c>
      <c r="AW23" s="31">
        <v>120</v>
      </c>
      <c r="AX23" s="42">
        <v>12</v>
      </c>
      <c r="AY23" s="31">
        <v>190</v>
      </c>
      <c r="AZ23" s="42">
        <v>12</v>
      </c>
      <c r="BA23" s="31">
        <v>500</v>
      </c>
      <c r="BB23" s="42">
        <v>12</v>
      </c>
      <c r="BC23" s="31">
        <v>1500</v>
      </c>
      <c r="BD23" s="42">
        <v>12</v>
      </c>
      <c r="BE23" s="31">
        <v>1600</v>
      </c>
      <c r="BF23" s="42">
        <v>12</v>
      </c>
      <c r="BG23" s="31">
        <v>1500</v>
      </c>
      <c r="BH23" s="42">
        <v>12</v>
      </c>
    </row>
    <row r="24" spans="1:60" ht="15.75">
      <c r="A24" s="21">
        <v>77</v>
      </c>
      <c r="B24" s="42">
        <v>14</v>
      </c>
      <c r="C24" s="21">
        <v>86</v>
      </c>
      <c r="D24" s="42">
        <v>14</v>
      </c>
      <c r="E24" s="21">
        <v>138</v>
      </c>
      <c r="F24" s="42">
        <v>14</v>
      </c>
      <c r="G24" s="21">
        <v>107</v>
      </c>
      <c r="H24" s="42">
        <v>14</v>
      </c>
      <c r="I24" s="21">
        <v>118</v>
      </c>
      <c r="J24" s="42">
        <v>14</v>
      </c>
      <c r="K24" s="21">
        <v>181</v>
      </c>
      <c r="L24" s="42">
        <v>14</v>
      </c>
      <c r="M24" s="21">
        <v>283</v>
      </c>
      <c r="N24" s="42">
        <v>14</v>
      </c>
      <c r="O24" s="21">
        <v>483</v>
      </c>
      <c r="P24" s="42">
        <v>14</v>
      </c>
      <c r="Q24" s="21">
        <v>611</v>
      </c>
      <c r="R24" s="42">
        <v>14</v>
      </c>
      <c r="S24" s="21">
        <v>656</v>
      </c>
      <c r="T24" s="42">
        <v>14</v>
      </c>
      <c r="U24" s="21">
        <v>741</v>
      </c>
      <c r="V24" s="42">
        <v>14</v>
      </c>
      <c r="W24" s="22">
        <v>1371</v>
      </c>
      <c r="X24" s="42">
        <v>14</v>
      </c>
      <c r="Y24" s="22">
        <v>2311</v>
      </c>
      <c r="Z24" s="42">
        <v>14</v>
      </c>
      <c r="AA24" s="22">
        <v>3311</v>
      </c>
      <c r="AB24" s="42">
        <v>14</v>
      </c>
      <c r="AC24" s="22">
        <v>5301</v>
      </c>
      <c r="AD24" s="42">
        <v>14</v>
      </c>
      <c r="AE24" s="22">
        <v>7401</v>
      </c>
      <c r="AF24" s="42">
        <v>14</v>
      </c>
      <c r="AG24" s="22">
        <v>12201</v>
      </c>
      <c r="AH24" s="42">
        <v>14</v>
      </c>
      <c r="AI24" s="22">
        <v>1371</v>
      </c>
      <c r="AJ24" s="42">
        <v>14</v>
      </c>
      <c r="AK24" s="22">
        <v>8301</v>
      </c>
      <c r="AL24" s="42">
        <v>14</v>
      </c>
      <c r="AM24" s="22">
        <v>14401</v>
      </c>
      <c r="AN24" s="42">
        <v>14</v>
      </c>
      <c r="AO24" s="22">
        <v>22001</v>
      </c>
      <c r="AP24" s="42">
        <v>14</v>
      </c>
      <c r="AQ24" s="22">
        <v>36301</v>
      </c>
      <c r="AR24" s="42">
        <v>14</v>
      </c>
      <c r="AS24" s="31"/>
      <c r="AT24" s="42"/>
      <c r="AU24" s="31"/>
      <c r="AV24" s="42"/>
      <c r="AW24" s="31"/>
      <c r="AX24" s="42"/>
      <c r="AY24" s="31"/>
      <c r="AZ24" s="42"/>
      <c r="BA24" s="31"/>
      <c r="BB24" s="42"/>
      <c r="BC24" s="31"/>
      <c r="BD24" s="42"/>
      <c r="BE24" s="31"/>
      <c r="BF24" s="42"/>
      <c r="BG24" s="31"/>
      <c r="BH24" s="42"/>
    </row>
    <row r="25" spans="1:60" ht="15.75">
      <c r="A25" s="21">
        <v>78</v>
      </c>
      <c r="B25" s="42">
        <v>14</v>
      </c>
      <c r="C25" s="21">
        <v>87</v>
      </c>
      <c r="D25" s="42">
        <v>14</v>
      </c>
      <c r="E25" s="21">
        <v>140</v>
      </c>
      <c r="F25" s="42">
        <v>14</v>
      </c>
      <c r="G25" s="23">
        <v>110</v>
      </c>
      <c r="H25" s="42">
        <v>14</v>
      </c>
      <c r="I25" s="21">
        <v>121</v>
      </c>
      <c r="J25" s="42">
        <v>14</v>
      </c>
      <c r="K25" s="21">
        <v>185</v>
      </c>
      <c r="L25" s="42">
        <v>14</v>
      </c>
      <c r="M25" s="21">
        <v>287</v>
      </c>
      <c r="N25" s="42">
        <v>14</v>
      </c>
      <c r="O25" s="21">
        <v>492</v>
      </c>
      <c r="P25" s="42">
        <v>14</v>
      </c>
      <c r="Q25" s="21">
        <v>625</v>
      </c>
      <c r="R25" s="42">
        <v>14</v>
      </c>
      <c r="S25" s="21">
        <v>670</v>
      </c>
      <c r="T25" s="42">
        <v>14</v>
      </c>
      <c r="U25" s="21">
        <v>770</v>
      </c>
      <c r="V25" s="42">
        <v>14</v>
      </c>
      <c r="W25" s="22">
        <v>1410</v>
      </c>
      <c r="X25" s="42">
        <v>14</v>
      </c>
      <c r="Y25" s="22">
        <v>2360</v>
      </c>
      <c r="Z25" s="42">
        <v>14</v>
      </c>
      <c r="AA25" s="22">
        <v>3390</v>
      </c>
      <c r="AB25" s="42">
        <v>14</v>
      </c>
      <c r="AC25" s="22">
        <v>5450</v>
      </c>
      <c r="AD25" s="42">
        <v>14</v>
      </c>
      <c r="AE25" s="22">
        <v>8000</v>
      </c>
      <c r="AF25" s="42">
        <v>14</v>
      </c>
      <c r="AG25" s="22">
        <v>12400</v>
      </c>
      <c r="AH25" s="42">
        <v>14</v>
      </c>
      <c r="AI25" s="22">
        <v>1410</v>
      </c>
      <c r="AJ25" s="42">
        <v>14</v>
      </c>
      <c r="AK25" s="22">
        <v>8450</v>
      </c>
      <c r="AL25" s="42">
        <v>14</v>
      </c>
      <c r="AM25" s="22">
        <v>15000</v>
      </c>
      <c r="AN25" s="42">
        <v>14</v>
      </c>
      <c r="AO25" s="22">
        <v>22300</v>
      </c>
      <c r="AP25" s="42">
        <v>14</v>
      </c>
      <c r="AQ25" s="22">
        <v>37300</v>
      </c>
      <c r="AR25" s="42">
        <v>14</v>
      </c>
      <c r="AS25" s="31">
        <v>310</v>
      </c>
      <c r="AT25" s="42">
        <v>13</v>
      </c>
      <c r="AU25" s="31">
        <v>640</v>
      </c>
      <c r="AV25" s="42">
        <v>13</v>
      </c>
      <c r="AW25" s="31">
        <v>125</v>
      </c>
      <c r="AX25" s="42">
        <v>13</v>
      </c>
      <c r="AY25" s="31">
        <v>200</v>
      </c>
      <c r="AZ25" s="42">
        <v>13</v>
      </c>
      <c r="BA25" s="31">
        <v>525</v>
      </c>
      <c r="BB25" s="42">
        <v>13</v>
      </c>
      <c r="BC25" s="31">
        <v>1600</v>
      </c>
      <c r="BD25" s="42">
        <v>13</v>
      </c>
      <c r="BE25" s="31">
        <v>1700</v>
      </c>
      <c r="BF25" s="42">
        <v>13</v>
      </c>
      <c r="BG25" s="31">
        <v>1600</v>
      </c>
      <c r="BH25" s="42">
        <v>13</v>
      </c>
    </row>
    <row r="26" spans="1:60" ht="15.75">
      <c r="A26" s="21">
        <v>79</v>
      </c>
      <c r="B26" s="42">
        <v>13</v>
      </c>
      <c r="C26" s="21">
        <v>88</v>
      </c>
      <c r="D26" s="42">
        <v>13</v>
      </c>
      <c r="E26" s="21">
        <v>141</v>
      </c>
      <c r="F26" s="42">
        <v>13</v>
      </c>
      <c r="G26" s="23">
        <v>111</v>
      </c>
      <c r="H26" s="42">
        <v>13</v>
      </c>
      <c r="I26" s="21">
        <v>212</v>
      </c>
      <c r="J26" s="42">
        <v>13</v>
      </c>
      <c r="K26" s="21">
        <v>186</v>
      </c>
      <c r="L26" s="42">
        <v>13</v>
      </c>
      <c r="M26" s="21">
        <v>288</v>
      </c>
      <c r="N26" s="42">
        <v>13</v>
      </c>
      <c r="O26" s="21">
        <v>493</v>
      </c>
      <c r="P26" s="42">
        <v>13</v>
      </c>
      <c r="Q26" s="21">
        <v>626</v>
      </c>
      <c r="R26" s="42">
        <v>13</v>
      </c>
      <c r="S26" s="21">
        <v>671</v>
      </c>
      <c r="T26" s="42">
        <v>13</v>
      </c>
      <c r="U26" s="21">
        <v>771</v>
      </c>
      <c r="V26" s="42">
        <v>13</v>
      </c>
      <c r="W26" s="22">
        <v>1411</v>
      </c>
      <c r="X26" s="42">
        <v>13</v>
      </c>
      <c r="Y26" s="22">
        <v>2361</v>
      </c>
      <c r="Z26" s="42">
        <v>13</v>
      </c>
      <c r="AA26" s="22">
        <v>3391</v>
      </c>
      <c r="AB26" s="42">
        <v>13</v>
      </c>
      <c r="AC26" s="22">
        <v>5451</v>
      </c>
      <c r="AD26" s="42">
        <v>13</v>
      </c>
      <c r="AE26" s="22">
        <v>8001</v>
      </c>
      <c r="AF26" s="42">
        <v>13</v>
      </c>
      <c r="AG26" s="22">
        <v>12401</v>
      </c>
      <c r="AH26" s="42">
        <v>13</v>
      </c>
      <c r="AI26" s="22">
        <v>1411</v>
      </c>
      <c r="AJ26" s="42">
        <v>13</v>
      </c>
      <c r="AK26" s="22">
        <v>8451</v>
      </c>
      <c r="AL26" s="42">
        <v>13</v>
      </c>
      <c r="AM26" s="22">
        <v>15001</v>
      </c>
      <c r="AN26" s="42">
        <v>13</v>
      </c>
      <c r="AO26" s="22">
        <v>22301</v>
      </c>
      <c r="AP26" s="42">
        <v>13</v>
      </c>
      <c r="AQ26" s="22">
        <v>37301</v>
      </c>
      <c r="AR26" s="42">
        <v>13</v>
      </c>
      <c r="AS26" s="31"/>
      <c r="AT26" s="42"/>
      <c r="AU26" s="31"/>
      <c r="AV26" s="42"/>
      <c r="AW26" s="31"/>
      <c r="AX26" s="42"/>
      <c r="AY26" s="31"/>
      <c r="AZ26" s="42"/>
      <c r="BA26" s="31"/>
      <c r="BB26" s="42"/>
      <c r="BC26" s="31"/>
      <c r="BD26" s="42"/>
      <c r="BE26" s="31"/>
      <c r="BF26" s="42"/>
      <c r="BG26" s="31"/>
      <c r="BH26" s="42"/>
    </row>
    <row r="27" spans="1:60" ht="15.75">
      <c r="A27" s="21">
        <v>80</v>
      </c>
      <c r="B27" s="42">
        <v>13</v>
      </c>
      <c r="C27" s="21">
        <v>89</v>
      </c>
      <c r="D27" s="42">
        <v>13</v>
      </c>
      <c r="E27" s="21">
        <v>143</v>
      </c>
      <c r="F27" s="42">
        <v>13</v>
      </c>
      <c r="G27" s="21">
        <v>114</v>
      </c>
      <c r="H27" s="42">
        <v>13</v>
      </c>
      <c r="I27" s="21">
        <v>125</v>
      </c>
      <c r="J27" s="42">
        <v>13</v>
      </c>
      <c r="K27" s="21">
        <v>190</v>
      </c>
      <c r="L27" s="42">
        <v>13</v>
      </c>
      <c r="M27" s="21">
        <v>292</v>
      </c>
      <c r="N27" s="42">
        <v>13</v>
      </c>
      <c r="O27" s="21">
        <v>500</v>
      </c>
      <c r="P27" s="42">
        <v>13</v>
      </c>
      <c r="Q27" s="21">
        <v>640</v>
      </c>
      <c r="R27" s="42">
        <v>13</v>
      </c>
      <c r="S27" s="21">
        <v>685</v>
      </c>
      <c r="T27" s="42">
        <v>13</v>
      </c>
      <c r="U27" s="21">
        <v>800</v>
      </c>
      <c r="V27" s="42">
        <v>13</v>
      </c>
      <c r="W27" s="22">
        <v>1450</v>
      </c>
      <c r="X27" s="42">
        <v>13</v>
      </c>
      <c r="Y27" s="22">
        <v>2410</v>
      </c>
      <c r="Z27" s="42">
        <v>13</v>
      </c>
      <c r="AA27" s="22">
        <v>3470</v>
      </c>
      <c r="AB27" s="42">
        <v>13</v>
      </c>
      <c r="AC27" s="22">
        <v>6000</v>
      </c>
      <c r="AD27" s="42">
        <v>13</v>
      </c>
      <c r="AE27" s="22">
        <v>8200</v>
      </c>
      <c r="AF27" s="42">
        <v>13</v>
      </c>
      <c r="AG27" s="22">
        <v>13000</v>
      </c>
      <c r="AH27" s="42">
        <v>13</v>
      </c>
      <c r="AI27" s="22">
        <v>1450</v>
      </c>
      <c r="AJ27" s="42">
        <v>13</v>
      </c>
      <c r="AK27" s="22">
        <v>9000</v>
      </c>
      <c r="AL27" s="42">
        <v>13</v>
      </c>
      <c r="AM27" s="22">
        <v>15300</v>
      </c>
      <c r="AN27" s="42">
        <v>13</v>
      </c>
      <c r="AO27" s="22">
        <v>23000</v>
      </c>
      <c r="AP27" s="42">
        <v>13</v>
      </c>
      <c r="AQ27" s="22">
        <v>38300</v>
      </c>
      <c r="AR27" s="42">
        <v>13</v>
      </c>
      <c r="AS27" s="31">
        <v>320</v>
      </c>
      <c r="AT27" s="42">
        <v>14</v>
      </c>
      <c r="AU27" s="31">
        <v>670</v>
      </c>
      <c r="AV27" s="42">
        <v>14</v>
      </c>
      <c r="AW27" s="31">
        <v>130</v>
      </c>
      <c r="AX27" s="42">
        <v>14</v>
      </c>
      <c r="AY27" s="31">
        <v>210</v>
      </c>
      <c r="AZ27" s="42">
        <v>14</v>
      </c>
      <c r="BA27" s="31">
        <v>550</v>
      </c>
      <c r="BB27" s="42">
        <v>14</v>
      </c>
      <c r="BC27" s="31">
        <v>1700</v>
      </c>
      <c r="BD27" s="42">
        <v>14</v>
      </c>
      <c r="BE27" s="31">
        <v>1800</v>
      </c>
      <c r="BF27" s="42">
        <v>14</v>
      </c>
      <c r="BG27" s="31">
        <v>1700</v>
      </c>
      <c r="BH27" s="42">
        <v>14</v>
      </c>
    </row>
    <row r="28" spans="1:60" ht="15.75">
      <c r="A28" s="21">
        <v>81</v>
      </c>
      <c r="B28" s="42">
        <v>12</v>
      </c>
      <c r="C28" s="21">
        <v>90</v>
      </c>
      <c r="D28" s="42">
        <v>12</v>
      </c>
      <c r="E28" s="21">
        <v>144</v>
      </c>
      <c r="F28" s="42">
        <v>12</v>
      </c>
      <c r="G28" s="21">
        <v>115</v>
      </c>
      <c r="H28" s="42">
        <v>12</v>
      </c>
      <c r="I28" s="21">
        <v>126</v>
      </c>
      <c r="J28" s="42">
        <v>12</v>
      </c>
      <c r="K28" s="21">
        <v>191</v>
      </c>
      <c r="L28" s="42">
        <v>12</v>
      </c>
      <c r="M28" s="21">
        <v>293</v>
      </c>
      <c r="N28" s="42">
        <v>12</v>
      </c>
      <c r="O28" s="21">
        <v>501</v>
      </c>
      <c r="P28" s="42">
        <v>12</v>
      </c>
      <c r="Q28" s="21">
        <v>641</v>
      </c>
      <c r="R28" s="42">
        <v>12</v>
      </c>
      <c r="S28" s="21">
        <v>686</v>
      </c>
      <c r="T28" s="42">
        <v>12</v>
      </c>
      <c r="U28" s="21">
        <v>801</v>
      </c>
      <c r="V28" s="42">
        <v>12</v>
      </c>
      <c r="W28" s="22">
        <v>1451</v>
      </c>
      <c r="X28" s="42">
        <v>12</v>
      </c>
      <c r="Y28" s="22">
        <v>2411</v>
      </c>
      <c r="Z28" s="42">
        <v>12</v>
      </c>
      <c r="AA28" s="22">
        <v>3471</v>
      </c>
      <c r="AB28" s="42">
        <v>12</v>
      </c>
      <c r="AC28" s="22">
        <v>6001</v>
      </c>
      <c r="AD28" s="42">
        <v>12</v>
      </c>
      <c r="AE28" s="22">
        <v>8201</v>
      </c>
      <c r="AF28" s="42">
        <v>12</v>
      </c>
      <c r="AG28" s="22">
        <v>13001</v>
      </c>
      <c r="AH28" s="42">
        <v>12</v>
      </c>
      <c r="AI28" s="22">
        <v>1451</v>
      </c>
      <c r="AJ28" s="42">
        <v>12</v>
      </c>
      <c r="AK28" s="22">
        <v>9001</v>
      </c>
      <c r="AL28" s="42">
        <v>12</v>
      </c>
      <c r="AM28" s="22">
        <v>15301</v>
      </c>
      <c r="AN28" s="42">
        <v>12</v>
      </c>
      <c r="AO28" s="22">
        <v>23001</v>
      </c>
      <c r="AP28" s="42">
        <v>12</v>
      </c>
      <c r="AQ28" s="22">
        <v>38301</v>
      </c>
      <c r="AR28" s="42">
        <v>12</v>
      </c>
      <c r="AS28" s="31"/>
      <c r="AT28" s="42"/>
      <c r="AU28" s="31"/>
      <c r="AV28" s="42"/>
      <c r="AW28" s="31"/>
      <c r="AX28" s="42"/>
      <c r="AY28" s="31"/>
      <c r="AZ28" s="42"/>
      <c r="BA28" s="31"/>
      <c r="BB28" s="42"/>
      <c r="BC28" s="31"/>
      <c r="BD28" s="42"/>
      <c r="BE28" s="31"/>
      <c r="BF28" s="42"/>
      <c r="BG28" s="31"/>
      <c r="BH28" s="42"/>
    </row>
    <row r="29" spans="1:60" ht="15.75">
      <c r="A29" s="21">
        <v>82</v>
      </c>
      <c r="B29" s="42">
        <v>12</v>
      </c>
      <c r="C29" s="21">
        <v>91</v>
      </c>
      <c r="D29" s="42">
        <v>12</v>
      </c>
      <c r="E29" s="21">
        <v>146</v>
      </c>
      <c r="F29" s="42">
        <v>12</v>
      </c>
      <c r="G29" s="21">
        <v>118</v>
      </c>
      <c r="H29" s="42">
        <v>12</v>
      </c>
      <c r="I29" s="21">
        <v>129</v>
      </c>
      <c r="J29" s="42">
        <v>12</v>
      </c>
      <c r="K29" s="21">
        <v>195</v>
      </c>
      <c r="L29" s="42">
        <v>12</v>
      </c>
      <c r="M29" s="21">
        <v>302</v>
      </c>
      <c r="N29" s="42">
        <v>12</v>
      </c>
      <c r="O29" s="21">
        <v>510</v>
      </c>
      <c r="P29" s="42">
        <v>12</v>
      </c>
      <c r="Q29" s="21">
        <v>655</v>
      </c>
      <c r="R29" s="42">
        <v>12</v>
      </c>
      <c r="S29" s="21">
        <v>700</v>
      </c>
      <c r="T29" s="42">
        <v>12</v>
      </c>
      <c r="U29" s="21">
        <v>830</v>
      </c>
      <c r="V29" s="42">
        <v>12</v>
      </c>
      <c r="W29" s="22">
        <v>1490</v>
      </c>
      <c r="X29" s="42">
        <v>12</v>
      </c>
      <c r="Y29" s="22">
        <v>2460</v>
      </c>
      <c r="Z29" s="42">
        <v>12</v>
      </c>
      <c r="AA29" s="22">
        <v>3570</v>
      </c>
      <c r="AB29" s="42">
        <v>12</v>
      </c>
      <c r="AC29" s="22">
        <v>6150</v>
      </c>
      <c r="AD29" s="42">
        <v>12</v>
      </c>
      <c r="AE29" s="22">
        <v>8400</v>
      </c>
      <c r="AF29" s="42">
        <v>12</v>
      </c>
      <c r="AG29" s="22">
        <v>13200</v>
      </c>
      <c r="AH29" s="42">
        <v>12</v>
      </c>
      <c r="AI29" s="22">
        <v>1490</v>
      </c>
      <c r="AJ29" s="42">
        <v>12</v>
      </c>
      <c r="AK29" s="22">
        <v>9200</v>
      </c>
      <c r="AL29" s="42">
        <v>12</v>
      </c>
      <c r="AM29" s="22">
        <v>16000</v>
      </c>
      <c r="AN29" s="42">
        <v>12</v>
      </c>
      <c r="AO29" s="22">
        <v>23300</v>
      </c>
      <c r="AP29" s="42">
        <v>12</v>
      </c>
      <c r="AQ29" s="22">
        <v>39300</v>
      </c>
      <c r="AR29" s="42">
        <v>12</v>
      </c>
      <c r="AS29" s="31">
        <v>330</v>
      </c>
      <c r="AT29" s="42">
        <v>15</v>
      </c>
      <c r="AU29" s="31">
        <v>700</v>
      </c>
      <c r="AV29" s="42">
        <v>15</v>
      </c>
      <c r="AW29" s="31">
        <v>134</v>
      </c>
      <c r="AX29" s="42">
        <v>15</v>
      </c>
      <c r="AY29" s="31">
        <v>220</v>
      </c>
      <c r="AZ29" s="42">
        <v>15</v>
      </c>
      <c r="BA29" s="31">
        <v>600</v>
      </c>
      <c r="BB29" s="42">
        <v>15</v>
      </c>
      <c r="BC29" s="31">
        <v>1800</v>
      </c>
      <c r="BD29" s="42">
        <v>15</v>
      </c>
      <c r="BE29" s="31">
        <v>1900</v>
      </c>
      <c r="BF29" s="42">
        <v>15</v>
      </c>
      <c r="BG29" s="31">
        <v>1800</v>
      </c>
      <c r="BH29" s="42">
        <v>15</v>
      </c>
    </row>
    <row r="30" spans="1:60" ht="15.75">
      <c r="A30" s="21">
        <v>83</v>
      </c>
      <c r="B30" s="42">
        <v>11</v>
      </c>
      <c r="C30" s="21">
        <v>92</v>
      </c>
      <c r="D30" s="42">
        <v>11</v>
      </c>
      <c r="E30" s="21">
        <v>147</v>
      </c>
      <c r="F30" s="42">
        <v>11</v>
      </c>
      <c r="G30" s="21">
        <v>119</v>
      </c>
      <c r="H30" s="42">
        <v>11</v>
      </c>
      <c r="I30" s="21">
        <v>130</v>
      </c>
      <c r="J30" s="42">
        <v>11</v>
      </c>
      <c r="K30" s="21">
        <v>196</v>
      </c>
      <c r="L30" s="42">
        <v>11</v>
      </c>
      <c r="M30" s="21">
        <v>303</v>
      </c>
      <c r="N30" s="42">
        <v>11</v>
      </c>
      <c r="O30" s="21">
        <v>511</v>
      </c>
      <c r="P30" s="42">
        <v>11</v>
      </c>
      <c r="Q30" s="21">
        <v>656</v>
      </c>
      <c r="R30" s="42">
        <v>11</v>
      </c>
      <c r="S30" s="21">
        <v>700</v>
      </c>
      <c r="T30" s="42">
        <v>11</v>
      </c>
      <c r="U30" s="21">
        <v>831</v>
      </c>
      <c r="V30" s="42">
        <v>11</v>
      </c>
      <c r="W30" s="22">
        <v>1491</v>
      </c>
      <c r="X30" s="42">
        <v>11</v>
      </c>
      <c r="Y30" s="22">
        <v>2461</v>
      </c>
      <c r="Z30" s="42">
        <v>11</v>
      </c>
      <c r="AA30" s="22">
        <v>3571</v>
      </c>
      <c r="AB30" s="42">
        <v>11</v>
      </c>
      <c r="AC30" s="22">
        <v>6151</v>
      </c>
      <c r="AD30" s="42">
        <v>11</v>
      </c>
      <c r="AE30" s="22">
        <v>8401</v>
      </c>
      <c r="AF30" s="42">
        <v>11</v>
      </c>
      <c r="AG30" s="22">
        <v>13201</v>
      </c>
      <c r="AH30" s="42">
        <v>11</v>
      </c>
      <c r="AI30" s="22">
        <v>1491</v>
      </c>
      <c r="AJ30" s="42">
        <v>11</v>
      </c>
      <c r="AK30" s="22">
        <v>9201</v>
      </c>
      <c r="AL30" s="42">
        <v>11</v>
      </c>
      <c r="AM30" s="22">
        <v>16001</v>
      </c>
      <c r="AN30" s="42">
        <v>11</v>
      </c>
      <c r="AO30" s="22">
        <v>23301</v>
      </c>
      <c r="AP30" s="42">
        <v>11</v>
      </c>
      <c r="AQ30" s="22">
        <v>39301</v>
      </c>
      <c r="AR30" s="42">
        <v>11</v>
      </c>
      <c r="AS30" s="31"/>
      <c r="AT30" s="42"/>
      <c r="AU30" s="31"/>
      <c r="AV30" s="42"/>
      <c r="AW30" s="31"/>
      <c r="AX30" s="42"/>
      <c r="AY30" s="31"/>
      <c r="AZ30" s="42"/>
      <c r="BA30" s="31"/>
      <c r="BB30" s="42"/>
      <c r="BC30" s="31"/>
      <c r="BD30" s="42"/>
      <c r="BE30" s="31"/>
      <c r="BF30" s="42"/>
      <c r="BG30" s="31"/>
      <c r="BH30" s="42"/>
    </row>
    <row r="31" spans="1:60" ht="15.75">
      <c r="A31" s="21">
        <v>84</v>
      </c>
      <c r="B31" s="42">
        <v>11</v>
      </c>
      <c r="C31" s="21">
        <v>93</v>
      </c>
      <c r="D31" s="42">
        <v>11</v>
      </c>
      <c r="E31" s="21">
        <v>150</v>
      </c>
      <c r="F31" s="42">
        <v>11</v>
      </c>
      <c r="G31" s="21">
        <v>122</v>
      </c>
      <c r="H31" s="42">
        <v>11</v>
      </c>
      <c r="I31" s="21">
        <v>133</v>
      </c>
      <c r="J31" s="42">
        <v>11</v>
      </c>
      <c r="K31" s="21">
        <v>200</v>
      </c>
      <c r="L31" s="42">
        <v>11</v>
      </c>
      <c r="M31" s="21">
        <v>312</v>
      </c>
      <c r="N31" s="42">
        <v>11</v>
      </c>
      <c r="O31" s="21">
        <v>520</v>
      </c>
      <c r="P31" s="42">
        <v>11</v>
      </c>
      <c r="Q31" s="21">
        <v>670</v>
      </c>
      <c r="R31" s="42">
        <v>11</v>
      </c>
      <c r="S31" s="21">
        <v>720</v>
      </c>
      <c r="T31" s="42">
        <v>11</v>
      </c>
      <c r="U31" s="21">
        <v>860</v>
      </c>
      <c r="V31" s="42">
        <v>11</v>
      </c>
      <c r="W31" s="22">
        <v>1550</v>
      </c>
      <c r="X31" s="42">
        <v>11</v>
      </c>
      <c r="Y31" s="22">
        <v>2560</v>
      </c>
      <c r="Z31" s="42">
        <v>11</v>
      </c>
      <c r="AA31" s="22">
        <v>4070</v>
      </c>
      <c r="AB31" s="42">
        <v>11</v>
      </c>
      <c r="AC31" s="22">
        <v>6300</v>
      </c>
      <c r="AD31" s="42">
        <v>11</v>
      </c>
      <c r="AE31" s="22">
        <v>9000</v>
      </c>
      <c r="AF31" s="42">
        <v>11</v>
      </c>
      <c r="AG31" s="22">
        <v>13400</v>
      </c>
      <c r="AH31" s="42">
        <v>11</v>
      </c>
      <c r="AI31" s="22">
        <v>1550</v>
      </c>
      <c r="AJ31" s="42">
        <v>11</v>
      </c>
      <c r="AK31" s="22">
        <v>9400</v>
      </c>
      <c r="AL31" s="42">
        <v>11</v>
      </c>
      <c r="AM31" s="22">
        <v>16300</v>
      </c>
      <c r="AN31" s="42">
        <v>11</v>
      </c>
      <c r="AO31" s="22">
        <v>24000</v>
      </c>
      <c r="AP31" s="42">
        <v>11</v>
      </c>
      <c r="AQ31" s="22">
        <v>40300</v>
      </c>
      <c r="AR31" s="42">
        <v>11</v>
      </c>
      <c r="AS31" s="31">
        <v>350</v>
      </c>
      <c r="AT31" s="42">
        <v>16</v>
      </c>
      <c r="AU31" s="31">
        <v>740</v>
      </c>
      <c r="AV31" s="42">
        <v>16</v>
      </c>
      <c r="AW31" s="31">
        <v>138</v>
      </c>
      <c r="AX31" s="42">
        <v>16</v>
      </c>
      <c r="AY31" s="31">
        <v>230</v>
      </c>
      <c r="AZ31" s="42">
        <v>16</v>
      </c>
      <c r="BA31" s="31">
        <v>650</v>
      </c>
      <c r="BB31" s="42">
        <v>16</v>
      </c>
      <c r="BC31" s="31">
        <v>1900</v>
      </c>
      <c r="BD31" s="42">
        <v>16</v>
      </c>
      <c r="BE31" s="31">
        <v>2000</v>
      </c>
      <c r="BF31" s="42">
        <v>16</v>
      </c>
      <c r="BG31" s="31">
        <v>1900</v>
      </c>
      <c r="BH31" s="42">
        <v>16</v>
      </c>
    </row>
    <row r="32" spans="1:60" ht="15.75">
      <c r="A32" s="21">
        <v>85</v>
      </c>
      <c r="B32" s="42">
        <v>10</v>
      </c>
      <c r="C32" s="21">
        <v>94</v>
      </c>
      <c r="D32" s="42">
        <v>10</v>
      </c>
      <c r="E32" s="21">
        <v>151</v>
      </c>
      <c r="F32" s="42">
        <v>10</v>
      </c>
      <c r="G32" s="21">
        <v>123</v>
      </c>
      <c r="H32" s="42">
        <v>10</v>
      </c>
      <c r="I32" s="21">
        <v>134</v>
      </c>
      <c r="J32" s="42">
        <v>10</v>
      </c>
      <c r="K32" s="21">
        <v>201</v>
      </c>
      <c r="L32" s="42">
        <v>10</v>
      </c>
      <c r="M32" s="21">
        <v>313</v>
      </c>
      <c r="N32" s="42">
        <v>10</v>
      </c>
      <c r="O32" s="21">
        <v>521</v>
      </c>
      <c r="P32" s="42">
        <v>10</v>
      </c>
      <c r="Q32" s="21">
        <v>671</v>
      </c>
      <c r="R32" s="42">
        <v>10</v>
      </c>
      <c r="S32" s="21">
        <v>721</v>
      </c>
      <c r="T32" s="42">
        <v>10</v>
      </c>
      <c r="U32" s="21">
        <v>861</v>
      </c>
      <c r="V32" s="42">
        <v>10</v>
      </c>
      <c r="W32" s="22">
        <v>1551</v>
      </c>
      <c r="X32" s="42">
        <v>10</v>
      </c>
      <c r="Y32" s="22">
        <v>2561</v>
      </c>
      <c r="Z32" s="42">
        <v>10</v>
      </c>
      <c r="AA32" s="22">
        <v>4071</v>
      </c>
      <c r="AB32" s="42">
        <v>10</v>
      </c>
      <c r="AC32" s="22">
        <v>6301</v>
      </c>
      <c r="AD32" s="42">
        <v>10</v>
      </c>
      <c r="AE32" s="22">
        <v>9001</v>
      </c>
      <c r="AF32" s="42">
        <v>10</v>
      </c>
      <c r="AG32" s="22">
        <v>13401</v>
      </c>
      <c r="AH32" s="42">
        <v>10</v>
      </c>
      <c r="AI32" s="22">
        <v>1551</v>
      </c>
      <c r="AJ32" s="42">
        <v>10</v>
      </c>
      <c r="AK32" s="22">
        <v>9401</v>
      </c>
      <c r="AL32" s="42">
        <v>10</v>
      </c>
      <c r="AM32" s="22">
        <v>16301</v>
      </c>
      <c r="AN32" s="42">
        <v>10</v>
      </c>
      <c r="AO32" s="22">
        <v>24001</v>
      </c>
      <c r="AP32" s="42">
        <v>10</v>
      </c>
      <c r="AQ32" s="22">
        <v>40301</v>
      </c>
      <c r="AR32" s="42">
        <v>10</v>
      </c>
      <c r="AS32" s="31"/>
      <c r="AT32" s="42"/>
      <c r="AU32" s="31"/>
      <c r="AV32" s="42"/>
      <c r="AW32" s="31"/>
      <c r="AX32" s="42"/>
      <c r="AY32" s="31"/>
      <c r="AZ32" s="42"/>
      <c r="BA32" s="31"/>
      <c r="BB32" s="42"/>
      <c r="BC32" s="31"/>
      <c r="BD32" s="42"/>
      <c r="BE32" s="31"/>
      <c r="BF32" s="42"/>
      <c r="BG32" s="31"/>
      <c r="BH32" s="42"/>
    </row>
    <row r="33" spans="1:60" ht="15.75">
      <c r="A33" s="21">
        <v>87</v>
      </c>
      <c r="B33" s="42">
        <v>10</v>
      </c>
      <c r="C33" s="21">
        <v>96</v>
      </c>
      <c r="D33" s="42">
        <v>10</v>
      </c>
      <c r="E33" s="21">
        <v>154</v>
      </c>
      <c r="F33" s="42">
        <v>10</v>
      </c>
      <c r="G33" s="21">
        <v>126</v>
      </c>
      <c r="H33" s="42">
        <v>10</v>
      </c>
      <c r="I33" s="21">
        <v>137</v>
      </c>
      <c r="J33" s="42">
        <v>10</v>
      </c>
      <c r="K33" s="21">
        <v>205</v>
      </c>
      <c r="L33" s="42">
        <v>10</v>
      </c>
      <c r="M33" s="21">
        <v>322</v>
      </c>
      <c r="N33" s="42">
        <v>10</v>
      </c>
      <c r="O33" s="21">
        <v>530</v>
      </c>
      <c r="P33" s="42">
        <v>10</v>
      </c>
      <c r="Q33" s="21">
        <v>685</v>
      </c>
      <c r="R33" s="42">
        <v>10</v>
      </c>
      <c r="S33" s="21">
        <v>740</v>
      </c>
      <c r="T33" s="42">
        <v>10</v>
      </c>
      <c r="U33" s="21">
        <v>890</v>
      </c>
      <c r="V33" s="42">
        <v>10</v>
      </c>
      <c r="W33" s="22">
        <v>2000</v>
      </c>
      <c r="X33" s="42">
        <v>10</v>
      </c>
      <c r="Y33" s="22">
        <v>3060</v>
      </c>
      <c r="Z33" s="42">
        <v>10</v>
      </c>
      <c r="AA33" s="22">
        <v>4170</v>
      </c>
      <c r="AB33" s="42">
        <v>10</v>
      </c>
      <c r="AC33" s="22">
        <v>6450</v>
      </c>
      <c r="AD33" s="42">
        <v>10</v>
      </c>
      <c r="AE33" s="22">
        <v>9200</v>
      </c>
      <c r="AF33" s="42">
        <v>10</v>
      </c>
      <c r="AG33" s="22">
        <v>14000</v>
      </c>
      <c r="AH33" s="42">
        <v>10</v>
      </c>
      <c r="AI33" s="22">
        <v>2000</v>
      </c>
      <c r="AJ33" s="42">
        <v>10</v>
      </c>
      <c r="AK33" s="22">
        <v>10000</v>
      </c>
      <c r="AL33" s="42">
        <v>10</v>
      </c>
      <c r="AM33" s="22">
        <v>17000</v>
      </c>
      <c r="AN33" s="42">
        <v>10</v>
      </c>
      <c r="AO33" s="22">
        <v>24300</v>
      </c>
      <c r="AP33" s="42">
        <v>10</v>
      </c>
      <c r="AQ33" s="22">
        <v>41300</v>
      </c>
      <c r="AR33" s="42">
        <v>10</v>
      </c>
      <c r="AS33" s="31">
        <v>370</v>
      </c>
      <c r="AT33" s="42">
        <v>17</v>
      </c>
      <c r="AU33" s="31">
        <v>780</v>
      </c>
      <c r="AV33" s="42">
        <v>17</v>
      </c>
      <c r="AW33" s="31">
        <v>142</v>
      </c>
      <c r="AX33" s="42">
        <v>17</v>
      </c>
      <c r="AY33" s="31">
        <v>240</v>
      </c>
      <c r="AZ33" s="42">
        <v>17</v>
      </c>
      <c r="BA33" s="31">
        <v>700</v>
      </c>
      <c r="BB33" s="42">
        <v>17</v>
      </c>
      <c r="BC33" s="31">
        <v>2000</v>
      </c>
      <c r="BD33" s="42">
        <v>17</v>
      </c>
      <c r="BE33" s="31">
        <v>2200</v>
      </c>
      <c r="BF33" s="42">
        <v>17</v>
      </c>
      <c r="BG33" s="31">
        <v>2000</v>
      </c>
      <c r="BH33" s="42">
        <v>17</v>
      </c>
    </row>
    <row r="34" spans="1:60" ht="15.75">
      <c r="A34" s="21">
        <v>88</v>
      </c>
      <c r="B34" s="42">
        <v>9</v>
      </c>
      <c r="C34" s="21">
        <v>97</v>
      </c>
      <c r="D34" s="42">
        <v>9</v>
      </c>
      <c r="E34" s="21">
        <v>155</v>
      </c>
      <c r="F34" s="42">
        <v>9</v>
      </c>
      <c r="G34" s="21">
        <v>127</v>
      </c>
      <c r="H34" s="42">
        <v>9</v>
      </c>
      <c r="I34" s="21">
        <v>138</v>
      </c>
      <c r="J34" s="42">
        <v>9</v>
      </c>
      <c r="K34" s="21">
        <v>206</v>
      </c>
      <c r="L34" s="42">
        <v>9</v>
      </c>
      <c r="M34" s="21">
        <v>323</v>
      </c>
      <c r="N34" s="42">
        <v>9</v>
      </c>
      <c r="O34" s="21">
        <v>531</v>
      </c>
      <c r="P34" s="42">
        <v>9</v>
      </c>
      <c r="Q34" s="21">
        <v>686</v>
      </c>
      <c r="R34" s="42">
        <v>9</v>
      </c>
      <c r="S34" s="21">
        <v>741</v>
      </c>
      <c r="T34" s="42">
        <v>9</v>
      </c>
      <c r="U34" s="21">
        <v>891</v>
      </c>
      <c r="V34" s="42">
        <v>9</v>
      </c>
      <c r="W34" s="22">
        <v>2001</v>
      </c>
      <c r="X34" s="42">
        <v>9</v>
      </c>
      <c r="Y34" s="22">
        <v>3060</v>
      </c>
      <c r="Z34" s="42">
        <v>9</v>
      </c>
      <c r="AA34" s="22">
        <v>4171</v>
      </c>
      <c r="AB34" s="42">
        <v>9</v>
      </c>
      <c r="AC34" s="22">
        <v>6451</v>
      </c>
      <c r="AD34" s="42">
        <v>9</v>
      </c>
      <c r="AE34" s="22">
        <v>9201</v>
      </c>
      <c r="AF34" s="42">
        <v>9</v>
      </c>
      <c r="AG34" s="22">
        <v>14001</v>
      </c>
      <c r="AH34" s="42">
        <v>9</v>
      </c>
      <c r="AI34" s="22">
        <v>2001</v>
      </c>
      <c r="AJ34" s="42">
        <v>9</v>
      </c>
      <c r="AK34" s="22">
        <v>10001</v>
      </c>
      <c r="AL34" s="42">
        <v>9</v>
      </c>
      <c r="AM34" s="22">
        <v>17001</v>
      </c>
      <c r="AN34" s="42">
        <v>9</v>
      </c>
      <c r="AO34" s="22">
        <v>24301</v>
      </c>
      <c r="AP34" s="42">
        <v>9</v>
      </c>
      <c r="AQ34" s="22">
        <v>41301</v>
      </c>
      <c r="AR34" s="42">
        <v>9</v>
      </c>
      <c r="AS34" s="31"/>
      <c r="AT34" s="42"/>
      <c r="AU34" s="31"/>
      <c r="AV34" s="42"/>
      <c r="AW34" s="31"/>
      <c r="AX34" s="42"/>
      <c r="AY34" s="31"/>
      <c r="AZ34" s="42"/>
      <c r="BA34" s="31"/>
      <c r="BB34" s="42"/>
      <c r="BC34" s="31"/>
      <c r="BD34" s="42"/>
      <c r="BE34" s="31"/>
      <c r="BF34" s="42"/>
      <c r="BG34" s="31"/>
      <c r="BH34" s="42"/>
    </row>
    <row r="35" spans="1:60" ht="15.75">
      <c r="A35" s="21">
        <v>90</v>
      </c>
      <c r="B35" s="42">
        <v>9</v>
      </c>
      <c r="C35" s="21">
        <v>99</v>
      </c>
      <c r="D35" s="42">
        <v>9</v>
      </c>
      <c r="E35" s="21">
        <v>158</v>
      </c>
      <c r="F35" s="42">
        <v>9</v>
      </c>
      <c r="G35" s="21">
        <v>130</v>
      </c>
      <c r="H35" s="42">
        <v>9</v>
      </c>
      <c r="I35" s="21">
        <v>141</v>
      </c>
      <c r="J35" s="42">
        <v>9</v>
      </c>
      <c r="K35" s="21">
        <v>210</v>
      </c>
      <c r="L35" s="42">
        <v>9</v>
      </c>
      <c r="M35" s="21">
        <v>332</v>
      </c>
      <c r="N35" s="42">
        <v>9</v>
      </c>
      <c r="O35" s="21">
        <v>540</v>
      </c>
      <c r="P35" s="42">
        <v>9</v>
      </c>
      <c r="Q35" s="21">
        <v>705</v>
      </c>
      <c r="R35" s="42">
        <v>9</v>
      </c>
      <c r="S35" s="21">
        <v>760</v>
      </c>
      <c r="T35" s="42">
        <v>9</v>
      </c>
      <c r="U35" s="21">
        <v>920</v>
      </c>
      <c r="V35" s="42">
        <v>9</v>
      </c>
      <c r="W35" s="22">
        <v>2050</v>
      </c>
      <c r="X35" s="42">
        <v>9</v>
      </c>
      <c r="Y35" s="22">
        <v>3160</v>
      </c>
      <c r="Z35" s="42">
        <v>9</v>
      </c>
      <c r="AA35" s="22">
        <v>4270</v>
      </c>
      <c r="AB35" s="42">
        <v>9</v>
      </c>
      <c r="AC35" s="22">
        <v>7000</v>
      </c>
      <c r="AD35" s="42">
        <v>9</v>
      </c>
      <c r="AE35" s="22">
        <v>9400</v>
      </c>
      <c r="AF35" s="42">
        <v>9</v>
      </c>
      <c r="AG35" s="22">
        <v>14200</v>
      </c>
      <c r="AH35" s="42">
        <v>9</v>
      </c>
      <c r="AI35" s="22">
        <v>2050</v>
      </c>
      <c r="AJ35" s="42">
        <v>9</v>
      </c>
      <c r="AK35" s="22">
        <v>10200</v>
      </c>
      <c r="AL35" s="42">
        <v>9</v>
      </c>
      <c r="AM35" s="22">
        <v>17300</v>
      </c>
      <c r="AN35" s="42">
        <v>9</v>
      </c>
      <c r="AO35" s="22">
        <v>25000</v>
      </c>
      <c r="AP35" s="42">
        <v>9</v>
      </c>
      <c r="AQ35" s="22">
        <v>42300</v>
      </c>
      <c r="AR35" s="42">
        <v>9</v>
      </c>
      <c r="AS35" s="31">
        <v>390</v>
      </c>
      <c r="AT35" s="42">
        <v>18</v>
      </c>
      <c r="AU35" s="31">
        <v>820</v>
      </c>
      <c r="AV35" s="42">
        <v>18</v>
      </c>
      <c r="AW35" s="31">
        <v>146</v>
      </c>
      <c r="AX35" s="42">
        <v>18</v>
      </c>
      <c r="AY35" s="31">
        <v>260</v>
      </c>
      <c r="AZ35" s="42">
        <v>18</v>
      </c>
      <c r="BA35" s="31">
        <v>800</v>
      </c>
      <c r="BB35" s="42">
        <v>18</v>
      </c>
      <c r="BC35" s="31">
        <v>2200</v>
      </c>
      <c r="BD35" s="42">
        <v>18</v>
      </c>
      <c r="BE35" s="31">
        <v>2400</v>
      </c>
      <c r="BF35" s="42">
        <v>18</v>
      </c>
      <c r="BG35" s="31">
        <v>2200</v>
      </c>
      <c r="BH35" s="42">
        <v>18</v>
      </c>
    </row>
    <row r="36" spans="1:60" ht="15.75">
      <c r="A36" s="21">
        <v>91</v>
      </c>
      <c r="B36" s="42">
        <v>8</v>
      </c>
      <c r="C36" s="21">
        <v>100</v>
      </c>
      <c r="D36" s="42">
        <v>8</v>
      </c>
      <c r="E36" s="21">
        <v>159</v>
      </c>
      <c r="F36" s="42">
        <v>8</v>
      </c>
      <c r="G36" s="21">
        <v>131</v>
      </c>
      <c r="H36" s="42">
        <v>8</v>
      </c>
      <c r="I36" s="21">
        <v>142</v>
      </c>
      <c r="J36" s="42">
        <v>8</v>
      </c>
      <c r="K36" s="21">
        <v>211</v>
      </c>
      <c r="L36" s="42">
        <v>8</v>
      </c>
      <c r="M36" s="21">
        <v>333</v>
      </c>
      <c r="N36" s="42">
        <v>8</v>
      </c>
      <c r="O36" s="21">
        <v>541</v>
      </c>
      <c r="P36" s="42">
        <v>8</v>
      </c>
      <c r="Q36" s="21">
        <v>706</v>
      </c>
      <c r="R36" s="42">
        <v>8</v>
      </c>
      <c r="S36" s="21">
        <v>761</v>
      </c>
      <c r="T36" s="42">
        <v>8</v>
      </c>
      <c r="U36" s="21">
        <v>921</v>
      </c>
      <c r="V36" s="42">
        <v>8</v>
      </c>
      <c r="W36" s="22">
        <v>1051</v>
      </c>
      <c r="X36" s="42">
        <v>8</v>
      </c>
      <c r="Y36" s="22">
        <v>3160</v>
      </c>
      <c r="Z36" s="42">
        <v>8</v>
      </c>
      <c r="AA36" s="22">
        <v>4271</v>
      </c>
      <c r="AB36" s="42">
        <v>8</v>
      </c>
      <c r="AC36" s="22">
        <v>7001</v>
      </c>
      <c r="AD36" s="42">
        <v>8</v>
      </c>
      <c r="AE36" s="22">
        <v>9401</v>
      </c>
      <c r="AF36" s="42">
        <v>8</v>
      </c>
      <c r="AG36" s="22">
        <v>14201</v>
      </c>
      <c r="AH36" s="42">
        <v>8</v>
      </c>
      <c r="AI36" s="22">
        <v>2051</v>
      </c>
      <c r="AJ36" s="42">
        <v>8</v>
      </c>
      <c r="AK36" s="22">
        <v>10201</v>
      </c>
      <c r="AL36" s="42">
        <v>8</v>
      </c>
      <c r="AM36" s="22">
        <v>17301</v>
      </c>
      <c r="AN36" s="42">
        <v>8</v>
      </c>
      <c r="AO36" s="22">
        <v>25001</v>
      </c>
      <c r="AP36" s="42">
        <v>8</v>
      </c>
      <c r="AQ36" s="22">
        <v>42301</v>
      </c>
      <c r="AR36" s="42">
        <v>8</v>
      </c>
      <c r="AS36" s="31"/>
      <c r="AT36" s="42"/>
      <c r="AU36" s="31"/>
      <c r="AV36" s="42"/>
      <c r="AW36" s="31"/>
      <c r="AX36" s="42"/>
      <c r="AY36" s="31"/>
      <c r="AZ36" s="42"/>
      <c r="BA36" s="31"/>
      <c r="BB36" s="42"/>
      <c r="BC36" s="31"/>
      <c r="BD36" s="42"/>
      <c r="BE36" s="31"/>
      <c r="BF36" s="42"/>
      <c r="BG36" s="31"/>
      <c r="BH36" s="42"/>
    </row>
    <row r="37" spans="1:60" ht="15.75">
      <c r="A37" s="21">
        <v>93</v>
      </c>
      <c r="B37" s="42">
        <v>8</v>
      </c>
      <c r="C37" s="21">
        <v>102</v>
      </c>
      <c r="D37" s="42">
        <v>8</v>
      </c>
      <c r="E37" s="21">
        <v>162</v>
      </c>
      <c r="F37" s="42">
        <v>8</v>
      </c>
      <c r="G37" s="21">
        <v>134</v>
      </c>
      <c r="H37" s="42">
        <v>8</v>
      </c>
      <c r="I37" s="21">
        <v>145</v>
      </c>
      <c r="J37" s="42">
        <v>8</v>
      </c>
      <c r="K37" s="21">
        <v>215</v>
      </c>
      <c r="L37" s="42">
        <v>8</v>
      </c>
      <c r="M37" s="21">
        <v>342</v>
      </c>
      <c r="N37" s="42">
        <v>8</v>
      </c>
      <c r="O37" s="21">
        <v>550</v>
      </c>
      <c r="P37" s="42">
        <v>8</v>
      </c>
      <c r="Q37" s="21">
        <v>725</v>
      </c>
      <c r="R37" s="42">
        <v>8</v>
      </c>
      <c r="S37" s="21">
        <v>780</v>
      </c>
      <c r="T37" s="42">
        <v>8</v>
      </c>
      <c r="U37" s="21">
        <v>950</v>
      </c>
      <c r="V37" s="42">
        <v>8</v>
      </c>
      <c r="W37" s="22">
        <v>2100</v>
      </c>
      <c r="X37" s="42">
        <v>8</v>
      </c>
      <c r="Y37" s="22">
        <v>3260</v>
      </c>
      <c r="Z37" s="42">
        <v>8</v>
      </c>
      <c r="AA37" s="22">
        <v>4370</v>
      </c>
      <c r="AB37" s="42">
        <v>8</v>
      </c>
      <c r="AC37" s="22">
        <v>7150</v>
      </c>
      <c r="AD37" s="42">
        <v>8</v>
      </c>
      <c r="AE37" s="22">
        <v>10000</v>
      </c>
      <c r="AF37" s="42">
        <v>8</v>
      </c>
      <c r="AG37" s="22">
        <v>15000</v>
      </c>
      <c r="AH37" s="42">
        <v>8</v>
      </c>
      <c r="AI37" s="22">
        <v>2100</v>
      </c>
      <c r="AJ37" s="42">
        <v>8</v>
      </c>
      <c r="AK37" s="22">
        <v>10400</v>
      </c>
      <c r="AL37" s="42">
        <v>8</v>
      </c>
      <c r="AM37" s="22">
        <v>18000</v>
      </c>
      <c r="AN37" s="42">
        <v>8</v>
      </c>
      <c r="AO37" s="22">
        <v>25300</v>
      </c>
      <c r="AP37" s="42">
        <v>8</v>
      </c>
      <c r="AQ37" s="22">
        <v>43300</v>
      </c>
      <c r="AR37" s="42">
        <v>8</v>
      </c>
      <c r="AS37" s="31">
        <v>420</v>
      </c>
      <c r="AT37" s="42">
        <v>19</v>
      </c>
      <c r="AU37" s="31">
        <v>880</v>
      </c>
      <c r="AV37" s="42">
        <v>19</v>
      </c>
      <c r="AW37" s="31">
        <v>150</v>
      </c>
      <c r="AX37" s="42">
        <v>19</v>
      </c>
      <c r="AY37" s="31">
        <v>280</v>
      </c>
      <c r="AZ37" s="42">
        <v>19</v>
      </c>
      <c r="BA37" s="31">
        <v>900</v>
      </c>
      <c r="BB37" s="42">
        <v>19</v>
      </c>
      <c r="BC37" s="31">
        <v>2400</v>
      </c>
      <c r="BD37" s="42">
        <v>19</v>
      </c>
      <c r="BE37" s="31">
        <v>2600</v>
      </c>
      <c r="BF37" s="42">
        <v>19</v>
      </c>
      <c r="BG37" s="31">
        <v>2400</v>
      </c>
      <c r="BH37" s="42">
        <v>19</v>
      </c>
    </row>
    <row r="38" spans="1:60" ht="15.75">
      <c r="A38" s="21">
        <v>94</v>
      </c>
      <c r="B38" s="42">
        <v>7</v>
      </c>
      <c r="C38" s="21">
        <v>103</v>
      </c>
      <c r="D38" s="42">
        <v>7</v>
      </c>
      <c r="E38" s="21">
        <v>163</v>
      </c>
      <c r="F38" s="42">
        <v>7</v>
      </c>
      <c r="G38" s="21">
        <v>135</v>
      </c>
      <c r="H38" s="42">
        <v>7</v>
      </c>
      <c r="I38" s="21">
        <v>146</v>
      </c>
      <c r="J38" s="42">
        <v>7</v>
      </c>
      <c r="K38" s="21">
        <v>216</v>
      </c>
      <c r="L38" s="42">
        <v>7</v>
      </c>
      <c r="M38" s="21">
        <v>343</v>
      </c>
      <c r="N38" s="42">
        <v>7</v>
      </c>
      <c r="O38" s="21">
        <v>551</v>
      </c>
      <c r="P38" s="42">
        <v>7</v>
      </c>
      <c r="Q38" s="21">
        <v>726</v>
      </c>
      <c r="R38" s="42">
        <v>7</v>
      </c>
      <c r="S38" s="21">
        <v>781</v>
      </c>
      <c r="T38" s="42">
        <v>7</v>
      </c>
      <c r="U38" s="21">
        <v>951</v>
      </c>
      <c r="V38" s="42">
        <v>7</v>
      </c>
      <c r="W38" s="22">
        <v>2101</v>
      </c>
      <c r="X38" s="42">
        <v>7</v>
      </c>
      <c r="Y38" s="22">
        <v>3261</v>
      </c>
      <c r="Z38" s="42">
        <v>7</v>
      </c>
      <c r="AA38" s="22">
        <v>4371</v>
      </c>
      <c r="AB38" s="42">
        <v>7</v>
      </c>
      <c r="AC38" s="22">
        <v>7151</v>
      </c>
      <c r="AD38" s="42">
        <v>7</v>
      </c>
      <c r="AE38" s="22">
        <v>10001</v>
      </c>
      <c r="AF38" s="42">
        <v>7</v>
      </c>
      <c r="AG38" s="22">
        <v>15001</v>
      </c>
      <c r="AH38" s="42">
        <v>7</v>
      </c>
      <c r="AI38" s="22">
        <v>2101</v>
      </c>
      <c r="AJ38" s="42">
        <v>7</v>
      </c>
      <c r="AK38" s="22">
        <v>10401</v>
      </c>
      <c r="AL38" s="42">
        <v>7</v>
      </c>
      <c r="AM38" s="22">
        <v>18001</v>
      </c>
      <c r="AN38" s="42">
        <v>7</v>
      </c>
      <c r="AO38" s="22">
        <v>25301</v>
      </c>
      <c r="AP38" s="42">
        <v>7</v>
      </c>
      <c r="AQ38" s="22">
        <v>43301</v>
      </c>
      <c r="AR38" s="42">
        <v>7</v>
      </c>
      <c r="AS38" s="31"/>
      <c r="AT38" s="42"/>
      <c r="AU38" s="31"/>
      <c r="AV38" s="42"/>
      <c r="AW38" s="31"/>
      <c r="AX38" s="42"/>
      <c r="AY38" s="31"/>
      <c r="AZ38" s="42"/>
      <c r="BA38" s="31"/>
      <c r="BB38" s="42"/>
      <c r="BC38" s="31"/>
      <c r="BD38" s="42"/>
      <c r="BE38" s="31"/>
      <c r="BF38" s="42"/>
      <c r="BG38" s="31"/>
      <c r="BH38" s="42"/>
    </row>
    <row r="39" spans="1:60" ht="15.75">
      <c r="A39" s="21">
        <v>97</v>
      </c>
      <c r="B39" s="42">
        <v>7</v>
      </c>
      <c r="C39" s="21">
        <v>106</v>
      </c>
      <c r="D39" s="42">
        <v>7</v>
      </c>
      <c r="E39" s="21">
        <v>166</v>
      </c>
      <c r="F39" s="42">
        <v>7</v>
      </c>
      <c r="G39" s="21">
        <v>138</v>
      </c>
      <c r="H39" s="42">
        <v>7</v>
      </c>
      <c r="I39" s="21">
        <v>149</v>
      </c>
      <c r="J39" s="42">
        <v>7</v>
      </c>
      <c r="K39" s="21">
        <v>220</v>
      </c>
      <c r="L39" s="42">
        <v>7</v>
      </c>
      <c r="M39" s="21">
        <v>352</v>
      </c>
      <c r="N39" s="42">
        <v>7</v>
      </c>
      <c r="O39" s="21">
        <v>560</v>
      </c>
      <c r="P39" s="42">
        <v>7</v>
      </c>
      <c r="Q39" s="21">
        <v>745</v>
      </c>
      <c r="R39" s="42">
        <v>7</v>
      </c>
      <c r="S39" s="21">
        <v>800</v>
      </c>
      <c r="T39" s="42">
        <v>7</v>
      </c>
      <c r="U39" s="21">
        <v>980</v>
      </c>
      <c r="V39" s="42">
        <v>7</v>
      </c>
      <c r="W39" s="22">
        <v>2150</v>
      </c>
      <c r="X39" s="42">
        <v>7</v>
      </c>
      <c r="Y39" s="22">
        <v>3360</v>
      </c>
      <c r="Z39" s="42">
        <v>7</v>
      </c>
      <c r="AA39" s="22">
        <v>4470</v>
      </c>
      <c r="AB39" s="42">
        <v>7</v>
      </c>
      <c r="AC39" s="22">
        <v>7300</v>
      </c>
      <c r="AD39" s="42">
        <v>7</v>
      </c>
      <c r="AE39" s="22">
        <v>10200</v>
      </c>
      <c r="AF39" s="42">
        <v>7</v>
      </c>
      <c r="AG39" s="22">
        <v>15300</v>
      </c>
      <c r="AH39" s="42">
        <v>7</v>
      </c>
      <c r="AI39" s="22">
        <v>2150</v>
      </c>
      <c r="AJ39" s="42">
        <v>7</v>
      </c>
      <c r="AK39" s="22">
        <v>11000</v>
      </c>
      <c r="AL39" s="42">
        <v>7</v>
      </c>
      <c r="AM39" s="22">
        <v>18300</v>
      </c>
      <c r="AN39" s="42">
        <v>7</v>
      </c>
      <c r="AO39" s="22">
        <v>26000</v>
      </c>
      <c r="AP39" s="42">
        <v>7</v>
      </c>
      <c r="AQ39" s="22">
        <v>44300</v>
      </c>
      <c r="AR39" s="42">
        <v>7</v>
      </c>
      <c r="AS39" s="31">
        <v>450</v>
      </c>
      <c r="AT39" s="42">
        <v>20</v>
      </c>
      <c r="AU39" s="31">
        <v>940</v>
      </c>
      <c r="AV39" s="42">
        <v>20</v>
      </c>
      <c r="AW39" s="31">
        <v>154</v>
      </c>
      <c r="AX39" s="42">
        <v>20</v>
      </c>
      <c r="AY39" s="31">
        <v>300</v>
      </c>
      <c r="AZ39" s="42">
        <v>20</v>
      </c>
      <c r="BA39" s="31">
        <v>1000</v>
      </c>
      <c r="BB39" s="42">
        <v>20</v>
      </c>
      <c r="BC39" s="31">
        <v>2600</v>
      </c>
      <c r="BD39" s="42">
        <v>20</v>
      </c>
      <c r="BE39" s="31">
        <v>2800</v>
      </c>
      <c r="BF39" s="42">
        <v>20</v>
      </c>
      <c r="BG39" s="31">
        <v>2600</v>
      </c>
      <c r="BH39" s="42">
        <v>20</v>
      </c>
    </row>
    <row r="40" spans="1:60" ht="15.75">
      <c r="A40" s="21">
        <v>98</v>
      </c>
      <c r="B40" s="42">
        <v>6</v>
      </c>
      <c r="C40" s="21">
        <v>107</v>
      </c>
      <c r="D40" s="42">
        <v>6</v>
      </c>
      <c r="E40" s="21">
        <v>167</v>
      </c>
      <c r="F40" s="42">
        <v>6</v>
      </c>
      <c r="G40" s="21">
        <v>139</v>
      </c>
      <c r="H40" s="42">
        <v>6</v>
      </c>
      <c r="I40" s="21">
        <v>150</v>
      </c>
      <c r="J40" s="42">
        <v>6</v>
      </c>
      <c r="K40" s="21">
        <v>221</v>
      </c>
      <c r="L40" s="42">
        <v>6</v>
      </c>
      <c r="M40" s="21">
        <v>353</v>
      </c>
      <c r="N40" s="42">
        <v>6</v>
      </c>
      <c r="O40" s="21">
        <v>561</v>
      </c>
      <c r="P40" s="42">
        <v>6</v>
      </c>
      <c r="Q40" s="21">
        <v>746</v>
      </c>
      <c r="R40" s="42">
        <v>6</v>
      </c>
      <c r="S40" s="21">
        <v>801</v>
      </c>
      <c r="T40" s="42">
        <v>6</v>
      </c>
      <c r="U40" s="21">
        <v>981</v>
      </c>
      <c r="V40" s="42">
        <v>6</v>
      </c>
      <c r="W40" s="22">
        <v>2151</v>
      </c>
      <c r="X40" s="42">
        <v>6</v>
      </c>
      <c r="Y40" s="22">
        <v>3361</v>
      </c>
      <c r="Z40" s="42">
        <v>6</v>
      </c>
      <c r="AA40" s="22">
        <v>4471</v>
      </c>
      <c r="AB40" s="42">
        <v>6</v>
      </c>
      <c r="AC40" s="22">
        <v>7301</v>
      </c>
      <c r="AD40" s="42">
        <v>6</v>
      </c>
      <c r="AE40" s="22">
        <v>10201</v>
      </c>
      <c r="AF40" s="42">
        <v>6</v>
      </c>
      <c r="AG40" s="22">
        <v>15301</v>
      </c>
      <c r="AH40" s="42">
        <v>6</v>
      </c>
      <c r="AI40" s="22">
        <v>2151</v>
      </c>
      <c r="AJ40" s="42">
        <v>6</v>
      </c>
      <c r="AK40" s="22">
        <v>11001</v>
      </c>
      <c r="AL40" s="42">
        <v>6</v>
      </c>
      <c r="AM40" s="22">
        <v>18301</v>
      </c>
      <c r="AN40" s="42">
        <v>6</v>
      </c>
      <c r="AO40" s="22">
        <v>26001</v>
      </c>
      <c r="AP40" s="42">
        <v>6</v>
      </c>
      <c r="AQ40" s="22">
        <v>44301</v>
      </c>
      <c r="AR40" s="42">
        <v>6</v>
      </c>
      <c r="AS40" s="31"/>
      <c r="AT40" s="42"/>
      <c r="AU40" s="31"/>
      <c r="AV40" s="42"/>
      <c r="AW40" s="31"/>
      <c r="AX40" s="42"/>
      <c r="AY40" s="31"/>
      <c r="AZ40" s="42"/>
      <c r="BA40" s="31"/>
      <c r="BB40" s="42"/>
      <c r="BC40" s="31"/>
      <c r="BD40" s="42"/>
      <c r="BE40" s="31"/>
      <c r="BF40" s="42"/>
      <c r="BG40" s="31"/>
      <c r="BH40" s="42"/>
    </row>
    <row r="41" spans="1:60" ht="15.75">
      <c r="A41" s="21">
        <v>101</v>
      </c>
      <c r="B41" s="42">
        <v>6</v>
      </c>
      <c r="C41" s="21">
        <v>110</v>
      </c>
      <c r="D41" s="42">
        <v>6</v>
      </c>
      <c r="E41" s="21">
        <v>170</v>
      </c>
      <c r="F41" s="42">
        <v>6</v>
      </c>
      <c r="G41" s="21">
        <v>142</v>
      </c>
      <c r="H41" s="42">
        <v>6</v>
      </c>
      <c r="I41" s="21">
        <v>153</v>
      </c>
      <c r="J41" s="42">
        <v>6</v>
      </c>
      <c r="K41" s="21">
        <v>225</v>
      </c>
      <c r="L41" s="42">
        <v>6</v>
      </c>
      <c r="M41" s="21">
        <v>362</v>
      </c>
      <c r="N41" s="42">
        <v>6</v>
      </c>
      <c r="O41" s="21">
        <v>570</v>
      </c>
      <c r="P41" s="42">
        <v>6</v>
      </c>
      <c r="Q41" s="21">
        <v>765</v>
      </c>
      <c r="R41" s="42">
        <v>6</v>
      </c>
      <c r="S41" s="21">
        <v>820</v>
      </c>
      <c r="T41" s="42">
        <v>6</v>
      </c>
      <c r="U41" s="21">
        <v>1010</v>
      </c>
      <c r="V41" s="42">
        <v>6</v>
      </c>
      <c r="W41" s="22">
        <v>2200</v>
      </c>
      <c r="X41" s="42">
        <v>6</v>
      </c>
      <c r="Y41" s="22">
        <v>3510</v>
      </c>
      <c r="Z41" s="42">
        <v>6</v>
      </c>
      <c r="AA41" s="22">
        <v>5020</v>
      </c>
      <c r="AB41" s="42">
        <v>6</v>
      </c>
      <c r="AC41" s="22">
        <v>7450</v>
      </c>
      <c r="AD41" s="42">
        <v>6</v>
      </c>
      <c r="AE41" s="22">
        <v>10500</v>
      </c>
      <c r="AF41" s="42">
        <v>6</v>
      </c>
      <c r="AG41" s="22">
        <v>16000</v>
      </c>
      <c r="AH41" s="42">
        <v>6</v>
      </c>
      <c r="AI41" s="22">
        <v>2200</v>
      </c>
      <c r="AJ41" s="42">
        <v>6</v>
      </c>
      <c r="AK41" s="22">
        <v>11200</v>
      </c>
      <c r="AL41" s="42">
        <v>6</v>
      </c>
      <c r="AM41" s="22">
        <v>19000</v>
      </c>
      <c r="AN41" s="42">
        <v>6</v>
      </c>
      <c r="AO41" s="22">
        <v>26300</v>
      </c>
      <c r="AP41" s="42">
        <v>6</v>
      </c>
      <c r="AQ41" s="22">
        <v>45300</v>
      </c>
      <c r="AR41" s="42">
        <v>6</v>
      </c>
      <c r="AS41" s="31">
        <v>480</v>
      </c>
      <c r="AT41" s="42">
        <v>21</v>
      </c>
      <c r="AU41" s="31">
        <v>1020</v>
      </c>
      <c r="AV41" s="42">
        <v>21</v>
      </c>
      <c r="AW41" s="31">
        <v>158</v>
      </c>
      <c r="AX41" s="42">
        <v>21</v>
      </c>
      <c r="AY41" s="31">
        <v>320</v>
      </c>
      <c r="AZ41" s="42">
        <v>21</v>
      </c>
      <c r="BA41" s="31">
        <v>1100</v>
      </c>
      <c r="BB41" s="42">
        <v>21</v>
      </c>
      <c r="BC41" s="31">
        <v>2800</v>
      </c>
      <c r="BD41" s="42">
        <v>21</v>
      </c>
      <c r="BE41" s="31">
        <v>3000</v>
      </c>
      <c r="BF41" s="42">
        <v>21</v>
      </c>
      <c r="BG41" s="31">
        <v>2800</v>
      </c>
      <c r="BH41" s="42">
        <v>21</v>
      </c>
    </row>
    <row r="42" spans="1:60" ht="15.75">
      <c r="A42" s="21">
        <v>102</v>
      </c>
      <c r="B42" s="42">
        <v>5</v>
      </c>
      <c r="C42" s="21">
        <v>111</v>
      </c>
      <c r="D42" s="42">
        <v>5</v>
      </c>
      <c r="E42" s="21">
        <v>171</v>
      </c>
      <c r="F42" s="42">
        <v>5</v>
      </c>
      <c r="G42" s="21">
        <v>143</v>
      </c>
      <c r="H42" s="42">
        <v>5</v>
      </c>
      <c r="I42" s="21">
        <v>154</v>
      </c>
      <c r="J42" s="42">
        <v>5</v>
      </c>
      <c r="K42" s="21">
        <v>226</v>
      </c>
      <c r="L42" s="42">
        <v>5</v>
      </c>
      <c r="M42" s="21">
        <v>363</v>
      </c>
      <c r="N42" s="42">
        <v>5</v>
      </c>
      <c r="O42" s="21">
        <v>571</v>
      </c>
      <c r="P42" s="42">
        <v>5</v>
      </c>
      <c r="Q42" s="21">
        <v>766</v>
      </c>
      <c r="R42" s="42">
        <v>5</v>
      </c>
      <c r="S42" s="21">
        <v>821</v>
      </c>
      <c r="T42" s="42">
        <v>5</v>
      </c>
      <c r="U42" s="21">
        <v>1011</v>
      </c>
      <c r="V42" s="42">
        <v>5</v>
      </c>
      <c r="W42" s="22">
        <v>2201</v>
      </c>
      <c r="X42" s="42">
        <v>5</v>
      </c>
      <c r="Y42" s="22">
        <v>3511</v>
      </c>
      <c r="Z42" s="42">
        <v>5</v>
      </c>
      <c r="AA42" s="22">
        <v>5021</v>
      </c>
      <c r="AB42" s="42">
        <v>5</v>
      </c>
      <c r="AC42" s="22">
        <v>7451</v>
      </c>
      <c r="AD42" s="42">
        <v>5</v>
      </c>
      <c r="AE42" s="22">
        <v>10501</v>
      </c>
      <c r="AF42" s="42">
        <v>5</v>
      </c>
      <c r="AG42" s="22">
        <v>16001</v>
      </c>
      <c r="AH42" s="42">
        <v>5</v>
      </c>
      <c r="AI42" s="22">
        <v>2201</v>
      </c>
      <c r="AJ42" s="42">
        <v>5</v>
      </c>
      <c r="AK42" s="22">
        <v>11201</v>
      </c>
      <c r="AL42" s="42">
        <v>5</v>
      </c>
      <c r="AM42" s="22">
        <v>19001</v>
      </c>
      <c r="AN42" s="42">
        <v>5</v>
      </c>
      <c r="AO42" s="22">
        <v>26301</v>
      </c>
      <c r="AP42" s="42">
        <v>5</v>
      </c>
      <c r="AQ42" s="22">
        <v>45301</v>
      </c>
      <c r="AR42" s="42">
        <v>5</v>
      </c>
      <c r="AS42" s="31"/>
      <c r="AT42" s="42"/>
      <c r="AU42" s="31"/>
      <c r="AV42" s="42"/>
      <c r="AW42" s="31"/>
      <c r="AX42" s="42"/>
      <c r="AY42" s="31"/>
      <c r="AZ42" s="42"/>
      <c r="BA42" s="31"/>
      <c r="BB42" s="42"/>
      <c r="BC42" s="31"/>
      <c r="BD42" s="42"/>
      <c r="BE42" s="31"/>
      <c r="BF42" s="42"/>
      <c r="BG42" s="31"/>
      <c r="BH42" s="42"/>
    </row>
    <row r="43" spans="1:60" ht="15.75">
      <c r="A43" s="21">
        <v>105</v>
      </c>
      <c r="B43" s="42">
        <v>5</v>
      </c>
      <c r="C43" s="21">
        <v>114</v>
      </c>
      <c r="D43" s="42">
        <v>5</v>
      </c>
      <c r="E43" s="21">
        <v>175</v>
      </c>
      <c r="F43" s="42">
        <v>5</v>
      </c>
      <c r="G43" s="21">
        <v>146</v>
      </c>
      <c r="H43" s="42">
        <v>5</v>
      </c>
      <c r="I43" s="21">
        <v>157</v>
      </c>
      <c r="J43" s="42">
        <v>5</v>
      </c>
      <c r="K43" s="21">
        <v>230</v>
      </c>
      <c r="L43" s="42">
        <v>5</v>
      </c>
      <c r="M43" s="21">
        <v>372</v>
      </c>
      <c r="N43" s="42">
        <v>5</v>
      </c>
      <c r="O43" s="21">
        <v>580</v>
      </c>
      <c r="P43" s="42">
        <v>5</v>
      </c>
      <c r="Q43" s="21">
        <v>795</v>
      </c>
      <c r="R43" s="42">
        <v>5</v>
      </c>
      <c r="S43" s="21">
        <v>840</v>
      </c>
      <c r="T43" s="42">
        <v>5</v>
      </c>
      <c r="U43" s="21">
        <v>1040</v>
      </c>
      <c r="V43" s="42">
        <v>5</v>
      </c>
      <c r="W43" s="22">
        <v>2250</v>
      </c>
      <c r="X43" s="42">
        <v>5</v>
      </c>
      <c r="Y43" s="22">
        <v>4060</v>
      </c>
      <c r="Z43" s="42">
        <v>5</v>
      </c>
      <c r="AA43" s="22">
        <v>5170</v>
      </c>
      <c r="AB43" s="42">
        <v>5</v>
      </c>
      <c r="AC43" s="22">
        <v>8000</v>
      </c>
      <c r="AD43" s="42">
        <v>5</v>
      </c>
      <c r="AE43" s="22">
        <v>11200</v>
      </c>
      <c r="AF43" s="42">
        <v>5</v>
      </c>
      <c r="AG43" s="22">
        <v>16300</v>
      </c>
      <c r="AH43" s="42">
        <v>5</v>
      </c>
      <c r="AI43" s="22">
        <v>2250</v>
      </c>
      <c r="AJ43" s="42">
        <v>5</v>
      </c>
      <c r="AK43" s="22">
        <v>11400</v>
      </c>
      <c r="AL43" s="42">
        <v>5</v>
      </c>
      <c r="AM43" s="22">
        <v>19300</v>
      </c>
      <c r="AN43" s="42">
        <v>5</v>
      </c>
      <c r="AO43" s="22">
        <v>27000</v>
      </c>
      <c r="AP43" s="42">
        <v>5</v>
      </c>
      <c r="AQ43" s="22">
        <v>46300</v>
      </c>
      <c r="AR43" s="42">
        <v>5</v>
      </c>
      <c r="AS43" s="31">
        <v>520</v>
      </c>
      <c r="AT43" s="42">
        <v>22</v>
      </c>
      <c r="AU43" s="31">
        <v>1100</v>
      </c>
      <c r="AV43" s="42">
        <v>22</v>
      </c>
      <c r="AW43" s="31">
        <v>162</v>
      </c>
      <c r="AX43" s="42">
        <v>22</v>
      </c>
      <c r="AY43" s="31">
        <v>340</v>
      </c>
      <c r="AZ43" s="42">
        <v>22</v>
      </c>
      <c r="BA43" s="31">
        <v>1200</v>
      </c>
      <c r="BB43" s="42">
        <v>22</v>
      </c>
      <c r="BC43" s="31">
        <v>3000</v>
      </c>
      <c r="BD43" s="42">
        <v>22</v>
      </c>
      <c r="BE43" s="31">
        <v>3200</v>
      </c>
      <c r="BF43" s="42">
        <v>22</v>
      </c>
      <c r="BG43" s="31">
        <v>3000</v>
      </c>
      <c r="BH43" s="42">
        <v>22</v>
      </c>
    </row>
    <row r="44" spans="1:60" ht="15.75">
      <c r="A44" s="21">
        <v>106</v>
      </c>
      <c r="B44" s="42">
        <v>4</v>
      </c>
      <c r="C44" s="21">
        <v>115</v>
      </c>
      <c r="D44" s="42">
        <v>4</v>
      </c>
      <c r="E44" s="21">
        <v>176</v>
      </c>
      <c r="F44" s="42">
        <v>4</v>
      </c>
      <c r="G44" s="21">
        <v>147</v>
      </c>
      <c r="H44" s="42">
        <v>4</v>
      </c>
      <c r="I44" s="21">
        <v>158</v>
      </c>
      <c r="J44" s="42">
        <v>4</v>
      </c>
      <c r="K44" s="21">
        <v>231</v>
      </c>
      <c r="L44" s="42">
        <v>4</v>
      </c>
      <c r="M44" s="21">
        <v>373</v>
      </c>
      <c r="N44" s="42">
        <v>4</v>
      </c>
      <c r="O44" s="21">
        <v>501</v>
      </c>
      <c r="P44" s="42">
        <v>4</v>
      </c>
      <c r="Q44" s="21">
        <v>796</v>
      </c>
      <c r="R44" s="42">
        <v>4</v>
      </c>
      <c r="S44" s="21">
        <v>841</v>
      </c>
      <c r="T44" s="42">
        <v>4</v>
      </c>
      <c r="U44" s="21">
        <v>1041</v>
      </c>
      <c r="V44" s="42">
        <v>4</v>
      </c>
      <c r="W44" s="22">
        <v>2251</v>
      </c>
      <c r="X44" s="42">
        <v>4</v>
      </c>
      <c r="Y44" s="22">
        <v>4061</v>
      </c>
      <c r="Z44" s="42">
        <v>4</v>
      </c>
      <c r="AA44" s="22">
        <v>5171</v>
      </c>
      <c r="AB44" s="42">
        <v>4</v>
      </c>
      <c r="AC44" s="22">
        <v>8001</v>
      </c>
      <c r="AD44" s="42">
        <v>4</v>
      </c>
      <c r="AE44" s="22">
        <v>11201</v>
      </c>
      <c r="AF44" s="42">
        <v>4</v>
      </c>
      <c r="AG44" s="22">
        <v>16301</v>
      </c>
      <c r="AH44" s="42">
        <v>4</v>
      </c>
      <c r="AI44" s="22">
        <v>2251</v>
      </c>
      <c r="AJ44" s="42">
        <v>4</v>
      </c>
      <c r="AK44" s="22">
        <v>11401</v>
      </c>
      <c r="AL44" s="42">
        <v>4</v>
      </c>
      <c r="AM44" s="22">
        <v>19301</v>
      </c>
      <c r="AN44" s="42">
        <v>4</v>
      </c>
      <c r="AO44" s="22">
        <v>27001</v>
      </c>
      <c r="AP44" s="42">
        <v>4</v>
      </c>
      <c r="AQ44" s="22">
        <v>46301</v>
      </c>
      <c r="AR44" s="42">
        <v>4</v>
      </c>
      <c r="AS44" s="31"/>
      <c r="AT44" s="42"/>
      <c r="AU44" s="31"/>
      <c r="AV44" s="42"/>
      <c r="AW44" s="31"/>
      <c r="AX44" s="42"/>
      <c r="AY44" s="31"/>
      <c r="AZ44" s="42"/>
      <c r="BA44" s="31"/>
      <c r="BB44" s="42"/>
      <c r="BC44" s="31"/>
      <c r="BD44" s="42"/>
      <c r="BE44" s="31"/>
      <c r="BF44" s="42"/>
      <c r="BG44" s="31"/>
      <c r="BH44" s="42"/>
    </row>
    <row r="45" spans="1:60" ht="15.75">
      <c r="A45" s="21">
        <v>109</v>
      </c>
      <c r="B45" s="42">
        <v>4</v>
      </c>
      <c r="C45" s="21">
        <v>118</v>
      </c>
      <c r="D45" s="42">
        <v>4</v>
      </c>
      <c r="E45" s="21">
        <v>180</v>
      </c>
      <c r="F45" s="42">
        <v>4</v>
      </c>
      <c r="G45" s="21">
        <v>150</v>
      </c>
      <c r="H45" s="42">
        <v>4</v>
      </c>
      <c r="I45" s="21">
        <v>161</v>
      </c>
      <c r="J45" s="42">
        <v>4</v>
      </c>
      <c r="K45" s="21">
        <v>235</v>
      </c>
      <c r="L45" s="42">
        <v>4</v>
      </c>
      <c r="M45" s="21">
        <v>382</v>
      </c>
      <c r="N45" s="42">
        <v>4</v>
      </c>
      <c r="O45" s="21">
        <v>590</v>
      </c>
      <c r="P45" s="42">
        <v>4</v>
      </c>
      <c r="Q45" s="21">
        <v>825</v>
      </c>
      <c r="R45" s="42">
        <v>4</v>
      </c>
      <c r="S45" s="21">
        <v>860</v>
      </c>
      <c r="T45" s="42">
        <v>4</v>
      </c>
      <c r="U45" s="21">
        <v>1070</v>
      </c>
      <c r="V45" s="42">
        <v>4</v>
      </c>
      <c r="W45" s="22">
        <v>2300</v>
      </c>
      <c r="X45" s="42">
        <v>4</v>
      </c>
      <c r="Y45" s="22">
        <v>4210</v>
      </c>
      <c r="Z45" s="42">
        <v>4</v>
      </c>
      <c r="AA45" s="22">
        <v>5320</v>
      </c>
      <c r="AB45" s="42">
        <v>4</v>
      </c>
      <c r="AC45" s="22">
        <v>8150</v>
      </c>
      <c r="AD45" s="42">
        <v>4</v>
      </c>
      <c r="AE45" s="22">
        <v>11500</v>
      </c>
      <c r="AF45" s="42">
        <v>4</v>
      </c>
      <c r="AG45" s="22">
        <v>17000</v>
      </c>
      <c r="AH45" s="42">
        <v>4</v>
      </c>
      <c r="AI45" s="22">
        <v>2300</v>
      </c>
      <c r="AJ45" s="42">
        <v>4</v>
      </c>
      <c r="AK45" s="22">
        <v>12000</v>
      </c>
      <c r="AL45" s="42">
        <v>4</v>
      </c>
      <c r="AM45" s="22">
        <v>20000</v>
      </c>
      <c r="AN45" s="42">
        <v>4</v>
      </c>
      <c r="AO45" s="22">
        <v>27300</v>
      </c>
      <c r="AP45" s="42">
        <v>4</v>
      </c>
      <c r="AQ45" s="22">
        <v>47300</v>
      </c>
      <c r="AR45" s="42">
        <v>4</v>
      </c>
      <c r="AS45" s="31">
        <v>570</v>
      </c>
      <c r="AT45" s="42">
        <v>23</v>
      </c>
      <c r="AU45" s="31">
        <v>1200</v>
      </c>
      <c r="AV45" s="42">
        <v>23</v>
      </c>
      <c r="AW45" s="31">
        <v>174</v>
      </c>
      <c r="AX45" s="42">
        <v>23</v>
      </c>
      <c r="AY45" s="31">
        <v>360</v>
      </c>
      <c r="AZ45" s="42">
        <v>23</v>
      </c>
      <c r="BA45" s="31">
        <v>1400</v>
      </c>
      <c r="BB45" s="42">
        <v>23</v>
      </c>
      <c r="BC45" s="31">
        <v>3500</v>
      </c>
      <c r="BD45" s="42">
        <v>23</v>
      </c>
      <c r="BE45" s="31">
        <v>3500</v>
      </c>
      <c r="BF45" s="42">
        <v>23</v>
      </c>
      <c r="BG45" s="31">
        <v>3500</v>
      </c>
      <c r="BH45" s="42">
        <v>23</v>
      </c>
    </row>
    <row r="46" spans="1:60" ht="15.75">
      <c r="A46" s="21">
        <v>110</v>
      </c>
      <c r="B46" s="42">
        <v>3</v>
      </c>
      <c r="C46" s="21">
        <v>119</v>
      </c>
      <c r="D46" s="42">
        <v>3</v>
      </c>
      <c r="E46" s="21">
        <v>181</v>
      </c>
      <c r="F46" s="42">
        <v>3</v>
      </c>
      <c r="G46" s="21">
        <v>151</v>
      </c>
      <c r="H46" s="42">
        <v>3</v>
      </c>
      <c r="I46" s="21">
        <v>162</v>
      </c>
      <c r="J46" s="42">
        <v>3</v>
      </c>
      <c r="K46" s="21">
        <v>236</v>
      </c>
      <c r="L46" s="42">
        <v>3</v>
      </c>
      <c r="M46" s="21">
        <v>383</v>
      </c>
      <c r="N46" s="42">
        <v>3</v>
      </c>
      <c r="O46" s="21">
        <v>591</v>
      </c>
      <c r="P46" s="42">
        <v>3</v>
      </c>
      <c r="Q46" s="21">
        <v>826</v>
      </c>
      <c r="R46" s="42">
        <v>3</v>
      </c>
      <c r="S46" s="21">
        <v>861</v>
      </c>
      <c r="T46" s="42">
        <v>3</v>
      </c>
      <c r="U46" s="21">
        <v>1071</v>
      </c>
      <c r="V46" s="42">
        <v>3</v>
      </c>
      <c r="W46" s="22">
        <v>2301</v>
      </c>
      <c r="X46" s="42">
        <v>3</v>
      </c>
      <c r="Y46" s="22">
        <v>4211</v>
      </c>
      <c r="Z46" s="42">
        <v>3</v>
      </c>
      <c r="AA46" s="22">
        <v>5321</v>
      </c>
      <c r="AB46" s="42">
        <v>3</v>
      </c>
      <c r="AC46" s="22">
        <v>8151</v>
      </c>
      <c r="AD46" s="42">
        <v>3</v>
      </c>
      <c r="AE46" s="22">
        <v>11501</v>
      </c>
      <c r="AF46" s="42">
        <v>3</v>
      </c>
      <c r="AG46" s="22">
        <v>17001</v>
      </c>
      <c r="AH46" s="42">
        <v>3</v>
      </c>
      <c r="AI46" s="22">
        <v>2301</v>
      </c>
      <c r="AJ46" s="42">
        <v>3</v>
      </c>
      <c r="AK46" s="22">
        <v>12001</v>
      </c>
      <c r="AL46" s="42">
        <v>3</v>
      </c>
      <c r="AM46" s="22">
        <v>20001</v>
      </c>
      <c r="AN46" s="42">
        <v>3</v>
      </c>
      <c r="AO46" s="22">
        <v>27301</v>
      </c>
      <c r="AP46" s="42">
        <v>3</v>
      </c>
      <c r="AQ46" s="22">
        <v>47301</v>
      </c>
      <c r="AR46" s="42">
        <v>3</v>
      </c>
      <c r="AS46" s="31"/>
      <c r="AT46" s="42"/>
      <c r="AU46" s="31"/>
      <c r="AV46" s="42"/>
      <c r="AW46" s="31"/>
      <c r="AX46" s="42"/>
      <c r="AY46" s="31"/>
      <c r="AZ46" s="42"/>
      <c r="BA46" s="31"/>
      <c r="BB46" s="42"/>
      <c r="BC46" s="31"/>
      <c r="BD46" s="42"/>
      <c r="BE46" s="31"/>
      <c r="BF46" s="42"/>
      <c r="BG46" s="31"/>
      <c r="BH46" s="42"/>
    </row>
    <row r="47" spans="1:60" ht="15.75">
      <c r="A47" s="21">
        <v>113</v>
      </c>
      <c r="B47" s="42">
        <v>3</v>
      </c>
      <c r="C47" s="21">
        <v>122</v>
      </c>
      <c r="D47" s="42">
        <v>3</v>
      </c>
      <c r="E47" s="21">
        <v>185</v>
      </c>
      <c r="F47" s="42">
        <v>3</v>
      </c>
      <c r="G47" s="21">
        <v>154</v>
      </c>
      <c r="H47" s="42">
        <v>3</v>
      </c>
      <c r="I47" s="21">
        <v>165</v>
      </c>
      <c r="J47" s="42">
        <v>3</v>
      </c>
      <c r="K47" s="21">
        <v>240</v>
      </c>
      <c r="L47" s="42">
        <v>3</v>
      </c>
      <c r="M47" s="21">
        <v>392</v>
      </c>
      <c r="N47" s="42">
        <v>3</v>
      </c>
      <c r="O47" s="21">
        <v>600</v>
      </c>
      <c r="P47" s="42">
        <v>3</v>
      </c>
      <c r="Q47" s="21">
        <v>855</v>
      </c>
      <c r="R47" s="42">
        <v>3</v>
      </c>
      <c r="S47" s="21">
        <v>880</v>
      </c>
      <c r="T47" s="42">
        <v>3</v>
      </c>
      <c r="U47" s="21">
        <v>1100</v>
      </c>
      <c r="V47" s="42">
        <v>3</v>
      </c>
      <c r="W47" s="22">
        <v>2350</v>
      </c>
      <c r="X47" s="42">
        <v>3</v>
      </c>
      <c r="Y47" s="22">
        <v>4360</v>
      </c>
      <c r="Z47" s="42">
        <v>3</v>
      </c>
      <c r="AA47" s="22">
        <v>5470</v>
      </c>
      <c r="AB47" s="42">
        <v>3</v>
      </c>
      <c r="AC47" s="22">
        <v>8300</v>
      </c>
      <c r="AD47" s="42">
        <v>3</v>
      </c>
      <c r="AE47" s="22">
        <v>12200</v>
      </c>
      <c r="AF47" s="42">
        <v>3</v>
      </c>
      <c r="AG47" s="22">
        <v>17300</v>
      </c>
      <c r="AH47" s="42">
        <v>3</v>
      </c>
      <c r="AI47" s="22">
        <v>2350</v>
      </c>
      <c r="AJ47" s="42">
        <v>3</v>
      </c>
      <c r="AK47" s="22">
        <v>12200</v>
      </c>
      <c r="AL47" s="42">
        <v>3</v>
      </c>
      <c r="AM47" s="22">
        <v>20300</v>
      </c>
      <c r="AN47" s="42">
        <v>3</v>
      </c>
      <c r="AO47" s="22">
        <v>28000</v>
      </c>
      <c r="AP47" s="42">
        <v>3</v>
      </c>
      <c r="AQ47" s="22">
        <v>48300</v>
      </c>
      <c r="AR47" s="42">
        <v>3</v>
      </c>
      <c r="AS47" s="31">
        <v>620</v>
      </c>
      <c r="AT47" s="42">
        <v>24</v>
      </c>
      <c r="AU47" s="31">
        <v>1300</v>
      </c>
      <c r="AV47" s="42">
        <v>24</v>
      </c>
      <c r="AW47" s="31">
        <v>182</v>
      </c>
      <c r="AX47" s="42">
        <v>24</v>
      </c>
      <c r="AY47" s="31">
        <v>390</v>
      </c>
      <c r="AZ47" s="42">
        <v>24</v>
      </c>
      <c r="BA47" s="31">
        <v>1600</v>
      </c>
      <c r="BB47" s="42">
        <v>24</v>
      </c>
      <c r="BC47" s="31">
        <v>4000</v>
      </c>
      <c r="BD47" s="42">
        <v>24</v>
      </c>
      <c r="BE47" s="31">
        <v>4500</v>
      </c>
      <c r="BF47" s="42">
        <v>24</v>
      </c>
      <c r="BG47" s="31">
        <v>4000</v>
      </c>
      <c r="BH47" s="42">
        <v>24</v>
      </c>
    </row>
    <row r="48" spans="1:60" ht="15.75">
      <c r="A48" s="21">
        <v>112</v>
      </c>
      <c r="B48" s="42">
        <v>2</v>
      </c>
      <c r="C48" s="21">
        <v>123</v>
      </c>
      <c r="D48" s="42">
        <v>2</v>
      </c>
      <c r="E48" s="21">
        <v>186</v>
      </c>
      <c r="F48" s="42">
        <v>2</v>
      </c>
      <c r="G48" s="21">
        <v>155</v>
      </c>
      <c r="H48" s="42">
        <v>2</v>
      </c>
      <c r="I48" s="21">
        <v>166</v>
      </c>
      <c r="J48" s="42">
        <v>2</v>
      </c>
      <c r="K48" s="21">
        <v>241</v>
      </c>
      <c r="L48" s="42">
        <v>2</v>
      </c>
      <c r="M48" s="21">
        <v>393</v>
      </c>
      <c r="N48" s="42">
        <v>2</v>
      </c>
      <c r="O48" s="21">
        <v>601</v>
      </c>
      <c r="P48" s="42">
        <v>2</v>
      </c>
      <c r="Q48" s="21">
        <v>856</v>
      </c>
      <c r="R48" s="42">
        <v>2</v>
      </c>
      <c r="S48" s="21">
        <v>881</v>
      </c>
      <c r="T48" s="42">
        <v>2</v>
      </c>
      <c r="U48" s="21">
        <v>1101</v>
      </c>
      <c r="V48" s="42">
        <v>2</v>
      </c>
      <c r="W48" s="22">
        <v>2351</v>
      </c>
      <c r="X48" s="42">
        <v>2</v>
      </c>
      <c r="Y48" s="22">
        <v>4361</v>
      </c>
      <c r="Z48" s="42">
        <v>2</v>
      </c>
      <c r="AA48" s="22">
        <v>5471</v>
      </c>
      <c r="AB48" s="42">
        <v>2</v>
      </c>
      <c r="AC48" s="22">
        <v>8301</v>
      </c>
      <c r="AD48" s="42">
        <v>2</v>
      </c>
      <c r="AE48" s="22">
        <v>12201</v>
      </c>
      <c r="AF48" s="42">
        <v>2</v>
      </c>
      <c r="AG48" s="22">
        <v>17301</v>
      </c>
      <c r="AH48" s="42">
        <v>2</v>
      </c>
      <c r="AI48" s="22">
        <v>2351</v>
      </c>
      <c r="AJ48" s="42">
        <v>2</v>
      </c>
      <c r="AK48" s="22">
        <v>12201</v>
      </c>
      <c r="AL48" s="42">
        <v>2</v>
      </c>
      <c r="AM48" s="22">
        <v>20301</v>
      </c>
      <c r="AN48" s="42">
        <v>2</v>
      </c>
      <c r="AO48" s="22">
        <v>28001</v>
      </c>
      <c r="AP48" s="42">
        <v>2</v>
      </c>
      <c r="AQ48" s="22">
        <v>48301</v>
      </c>
      <c r="AR48" s="42">
        <v>2</v>
      </c>
      <c r="AS48" s="31"/>
      <c r="AT48" s="42"/>
      <c r="AU48" s="31"/>
      <c r="AV48" s="42"/>
      <c r="AW48" s="31"/>
      <c r="AX48" s="42"/>
      <c r="AY48" s="31"/>
      <c r="AZ48" s="42"/>
      <c r="BA48" s="31"/>
      <c r="BB48" s="42"/>
      <c r="BC48" s="31"/>
      <c r="BD48" s="42"/>
      <c r="BE48" s="31"/>
      <c r="BF48" s="42"/>
      <c r="BG48" s="31"/>
      <c r="BH48" s="42"/>
    </row>
    <row r="49" spans="1:60" ht="15.75">
      <c r="A49" s="21">
        <v>117</v>
      </c>
      <c r="B49" s="42">
        <v>2</v>
      </c>
      <c r="C49" s="21">
        <v>126</v>
      </c>
      <c r="D49" s="42">
        <v>2</v>
      </c>
      <c r="E49" s="21">
        <v>190</v>
      </c>
      <c r="F49" s="42">
        <v>2</v>
      </c>
      <c r="G49" s="21">
        <v>158</v>
      </c>
      <c r="H49" s="42">
        <v>2</v>
      </c>
      <c r="I49" s="21">
        <v>169</v>
      </c>
      <c r="J49" s="42">
        <v>2</v>
      </c>
      <c r="K49" s="21">
        <v>245</v>
      </c>
      <c r="L49" s="42">
        <v>2</v>
      </c>
      <c r="M49" s="21">
        <v>402</v>
      </c>
      <c r="N49" s="42">
        <v>2</v>
      </c>
      <c r="O49" s="21">
        <v>610</v>
      </c>
      <c r="P49" s="42">
        <v>2</v>
      </c>
      <c r="Q49" s="21">
        <v>885</v>
      </c>
      <c r="R49" s="42">
        <v>2</v>
      </c>
      <c r="S49" s="21">
        <v>900</v>
      </c>
      <c r="T49" s="42">
        <v>2</v>
      </c>
      <c r="U49" s="21">
        <v>1130</v>
      </c>
      <c r="V49" s="42">
        <v>2</v>
      </c>
      <c r="W49" s="22">
        <v>2400</v>
      </c>
      <c r="X49" s="42">
        <v>2</v>
      </c>
      <c r="Y49" s="22">
        <v>4510</v>
      </c>
      <c r="Z49" s="42">
        <v>2</v>
      </c>
      <c r="AA49" s="22">
        <v>6020</v>
      </c>
      <c r="AB49" s="42">
        <v>2</v>
      </c>
      <c r="AC49" s="22">
        <v>8450</v>
      </c>
      <c r="AD49" s="42">
        <v>2</v>
      </c>
      <c r="AE49" s="22">
        <v>12500</v>
      </c>
      <c r="AF49" s="42">
        <v>2</v>
      </c>
      <c r="AG49" s="22">
        <v>18000</v>
      </c>
      <c r="AH49" s="42">
        <v>2</v>
      </c>
      <c r="AI49" s="22">
        <v>2400</v>
      </c>
      <c r="AJ49" s="42">
        <v>2</v>
      </c>
      <c r="AK49" s="22">
        <v>12400</v>
      </c>
      <c r="AL49" s="42">
        <v>2</v>
      </c>
      <c r="AM49" s="22">
        <v>21000</v>
      </c>
      <c r="AN49" s="42">
        <v>2</v>
      </c>
      <c r="AO49" s="22">
        <v>28300</v>
      </c>
      <c r="AP49" s="42">
        <v>2</v>
      </c>
      <c r="AQ49" s="22">
        <v>49300</v>
      </c>
      <c r="AR49" s="42">
        <v>2</v>
      </c>
      <c r="AS49" s="31">
        <v>680</v>
      </c>
      <c r="AT49" s="42">
        <v>25</v>
      </c>
      <c r="AU49" s="31">
        <v>1400</v>
      </c>
      <c r="AV49" s="42">
        <v>25</v>
      </c>
      <c r="AW49" s="31">
        <v>200</v>
      </c>
      <c r="AX49" s="42">
        <v>25</v>
      </c>
      <c r="AY49" s="31">
        <v>420</v>
      </c>
      <c r="AZ49" s="42">
        <v>25</v>
      </c>
      <c r="BA49" s="31">
        <v>1800</v>
      </c>
      <c r="BB49" s="42">
        <v>25</v>
      </c>
      <c r="BC49" s="31">
        <v>5000</v>
      </c>
      <c r="BD49" s="42">
        <v>25</v>
      </c>
      <c r="BE49" s="31">
        <v>5500</v>
      </c>
      <c r="BF49" s="42">
        <v>25</v>
      </c>
      <c r="BG49" s="31">
        <v>5000</v>
      </c>
      <c r="BH49" s="42">
        <v>25</v>
      </c>
    </row>
    <row r="50" spans="1:60" ht="15.75">
      <c r="A50" s="21">
        <v>118</v>
      </c>
      <c r="B50" s="42">
        <v>1</v>
      </c>
      <c r="C50" s="21">
        <v>127</v>
      </c>
      <c r="D50" s="42">
        <v>1</v>
      </c>
      <c r="E50" s="21">
        <v>191</v>
      </c>
      <c r="F50" s="42">
        <v>1</v>
      </c>
      <c r="G50" s="21">
        <v>159</v>
      </c>
      <c r="H50" s="42">
        <v>1</v>
      </c>
      <c r="I50" s="21">
        <v>170</v>
      </c>
      <c r="J50" s="42">
        <v>1</v>
      </c>
      <c r="K50" s="21">
        <v>246</v>
      </c>
      <c r="L50" s="42">
        <v>1</v>
      </c>
      <c r="M50" s="21">
        <v>403</v>
      </c>
      <c r="N50" s="42">
        <v>1</v>
      </c>
      <c r="O50" s="21">
        <v>611</v>
      </c>
      <c r="P50" s="42">
        <v>1</v>
      </c>
      <c r="Q50" s="21">
        <v>886</v>
      </c>
      <c r="R50" s="42">
        <v>1</v>
      </c>
      <c r="S50" s="21">
        <v>901</v>
      </c>
      <c r="T50" s="42">
        <v>1</v>
      </c>
      <c r="U50" s="21">
        <v>1131</v>
      </c>
      <c r="V50" s="42">
        <v>1</v>
      </c>
      <c r="W50" s="22">
        <v>2401</v>
      </c>
      <c r="X50" s="42">
        <v>1</v>
      </c>
      <c r="Y50" s="22">
        <v>4511</v>
      </c>
      <c r="Z50" s="42">
        <v>1</v>
      </c>
      <c r="AA50" s="22">
        <v>6021</v>
      </c>
      <c r="AB50" s="42">
        <v>1</v>
      </c>
      <c r="AC50" s="22">
        <v>8451</v>
      </c>
      <c r="AD50" s="42">
        <v>1</v>
      </c>
      <c r="AE50" s="22">
        <v>12501</v>
      </c>
      <c r="AF50" s="42">
        <v>1</v>
      </c>
      <c r="AG50" s="22">
        <v>18001</v>
      </c>
      <c r="AH50" s="42">
        <v>1</v>
      </c>
      <c r="AI50" s="22">
        <v>2401</v>
      </c>
      <c r="AJ50" s="42">
        <v>1</v>
      </c>
      <c r="AK50" s="22">
        <v>12401</v>
      </c>
      <c r="AL50" s="42">
        <v>1</v>
      </c>
      <c r="AM50" s="22">
        <v>21001</v>
      </c>
      <c r="AN50" s="42">
        <v>1</v>
      </c>
      <c r="AO50" s="22">
        <v>28301</v>
      </c>
      <c r="AP50" s="42">
        <v>1</v>
      </c>
      <c r="AQ50" s="22">
        <v>49301</v>
      </c>
      <c r="AR50" s="42">
        <v>1</v>
      </c>
      <c r="AS50" s="31"/>
      <c r="AT50" s="42"/>
      <c r="AU50" s="31"/>
      <c r="AV50" s="42"/>
      <c r="AW50" s="31"/>
      <c r="AX50" s="42"/>
      <c r="AY50" s="31"/>
      <c r="AZ50" s="42"/>
      <c r="BA50" s="31"/>
      <c r="BB50" s="42"/>
      <c r="BC50" s="31"/>
      <c r="BD50" s="42"/>
      <c r="BE50" s="31"/>
      <c r="BF50" s="42"/>
      <c r="BG50" s="31"/>
      <c r="BH50" s="42"/>
    </row>
    <row r="51" spans="1:60" ht="15.75">
      <c r="A51" s="25" t="s">
        <v>3</v>
      </c>
      <c r="B51" s="43" t="s">
        <v>14</v>
      </c>
      <c r="C51" s="25" t="s">
        <v>21</v>
      </c>
      <c r="D51" s="43" t="s">
        <v>14</v>
      </c>
      <c r="E51" s="25" t="s">
        <v>47</v>
      </c>
      <c r="F51" s="43" t="s">
        <v>14</v>
      </c>
      <c r="G51" s="25" t="s">
        <v>27</v>
      </c>
      <c r="H51" s="43" t="s">
        <v>14</v>
      </c>
      <c r="I51" s="25" t="s">
        <v>41</v>
      </c>
      <c r="J51" s="43" t="s">
        <v>14</v>
      </c>
      <c r="K51" s="25" t="s">
        <v>46</v>
      </c>
      <c r="L51" s="43" t="s">
        <v>14</v>
      </c>
      <c r="M51" s="25" t="s">
        <v>22</v>
      </c>
      <c r="N51" s="43" t="s">
        <v>14</v>
      </c>
      <c r="O51" s="25" t="s">
        <v>4</v>
      </c>
      <c r="P51" s="43" t="s">
        <v>14</v>
      </c>
      <c r="Q51" s="25" t="s">
        <v>50</v>
      </c>
      <c r="R51" s="43" t="s">
        <v>14</v>
      </c>
      <c r="S51" s="25" t="s">
        <v>51</v>
      </c>
      <c r="T51" s="43" t="s">
        <v>14</v>
      </c>
      <c r="U51" s="25" t="s">
        <v>52</v>
      </c>
      <c r="V51" s="43" t="s">
        <v>14</v>
      </c>
      <c r="W51" s="28" t="s">
        <v>6</v>
      </c>
      <c r="X51" s="43" t="s">
        <v>14</v>
      </c>
      <c r="Y51" s="28" t="s">
        <v>23</v>
      </c>
      <c r="Z51" s="43" t="s">
        <v>14</v>
      </c>
      <c r="AA51" s="28" t="s">
        <v>23</v>
      </c>
      <c r="AB51" s="43" t="s">
        <v>14</v>
      </c>
      <c r="AC51" s="28" t="s">
        <v>54</v>
      </c>
      <c r="AD51" s="43" t="s">
        <v>14</v>
      </c>
      <c r="AE51" s="28" t="s">
        <v>34</v>
      </c>
      <c r="AF51" s="43" t="s">
        <v>14</v>
      </c>
      <c r="AG51" s="28" t="s">
        <v>43</v>
      </c>
      <c r="AH51" s="43" t="s">
        <v>14</v>
      </c>
      <c r="AI51" s="28" t="s">
        <v>58</v>
      </c>
      <c r="AJ51" s="43" t="s">
        <v>14</v>
      </c>
      <c r="AK51" s="28" t="s">
        <v>55</v>
      </c>
      <c r="AL51" s="43" t="s">
        <v>14</v>
      </c>
      <c r="AM51" s="28" t="s">
        <v>56</v>
      </c>
      <c r="AN51" s="43" t="s">
        <v>14</v>
      </c>
      <c r="AO51" s="28" t="s">
        <v>44</v>
      </c>
      <c r="AP51" s="43" t="s">
        <v>14</v>
      </c>
      <c r="AQ51" s="28" t="s">
        <v>44</v>
      </c>
      <c r="AR51" s="43" t="s">
        <v>14</v>
      </c>
      <c r="AS51" s="29" t="s">
        <v>28</v>
      </c>
      <c r="AT51" s="43" t="s">
        <v>14</v>
      </c>
      <c r="AU51" s="29" t="s">
        <v>36</v>
      </c>
      <c r="AV51" s="43" t="s">
        <v>14</v>
      </c>
      <c r="AW51" s="29" t="s">
        <v>29</v>
      </c>
      <c r="AX51" s="43" t="s">
        <v>14</v>
      </c>
      <c r="AY51" s="29" t="s">
        <v>30</v>
      </c>
      <c r="AZ51" s="43" t="s">
        <v>14</v>
      </c>
      <c r="BA51" s="29" t="s">
        <v>31</v>
      </c>
      <c r="BB51" s="43" t="s">
        <v>14</v>
      </c>
      <c r="BC51" s="29" t="s">
        <v>32</v>
      </c>
      <c r="BD51" s="43" t="s">
        <v>14</v>
      </c>
      <c r="BE51" s="29" t="s">
        <v>33</v>
      </c>
      <c r="BF51" s="43" t="s">
        <v>14</v>
      </c>
      <c r="BG51" s="29" t="s">
        <v>12</v>
      </c>
      <c r="BH51" s="43" t="s">
        <v>14</v>
      </c>
    </row>
  </sheetData>
  <sheetProtection/>
  <printOptions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51"/>
  <sheetViews>
    <sheetView zoomScalePageLayoutView="0" workbookViewId="0" topLeftCell="AT1">
      <pane ySplit="1" topLeftCell="A27" activePane="bottomLeft" state="frozen"/>
      <selection pane="topLeft" activeCell="A1" sqref="A1"/>
      <selection pane="bottomLeft" activeCell="BG33" sqref="BG33"/>
    </sheetView>
  </sheetViews>
  <sheetFormatPr defaultColWidth="11.00390625" defaultRowHeight="15.75"/>
  <cols>
    <col min="1" max="1" width="3.875" style="19" bestFit="1" customWidth="1"/>
    <col min="2" max="2" width="3.50390625" style="44" bestFit="1" customWidth="1"/>
    <col min="3" max="3" width="3.875" style="19" bestFit="1" customWidth="1"/>
    <col min="4" max="4" width="3.50390625" style="44" bestFit="1" customWidth="1"/>
    <col min="5" max="5" width="4.625" style="19" bestFit="1" customWidth="1"/>
    <col min="6" max="6" width="3.50390625" style="44" bestFit="1" customWidth="1"/>
    <col min="7" max="7" width="5.625" style="19" bestFit="1" customWidth="1"/>
    <col min="8" max="8" width="3.50390625" style="44" bestFit="1" customWidth="1"/>
    <col min="9" max="9" width="5.625" style="19" bestFit="1" customWidth="1"/>
    <col min="10" max="10" width="3.50390625" style="44" bestFit="1" customWidth="1"/>
    <col min="11" max="11" width="6.375" style="19" bestFit="1" customWidth="1"/>
    <col min="12" max="12" width="3.50390625" style="44" bestFit="1" customWidth="1"/>
    <col min="13" max="13" width="4.625" style="19" bestFit="1" customWidth="1"/>
    <col min="14" max="14" width="3.50390625" style="44" bestFit="1" customWidth="1"/>
    <col min="15" max="15" width="4.625" style="19" bestFit="1" customWidth="1"/>
    <col min="16" max="16" width="3.50390625" style="44" bestFit="1" customWidth="1"/>
    <col min="17" max="17" width="6.00390625" style="19" bestFit="1" customWidth="1"/>
    <col min="18" max="18" width="3.50390625" style="44" bestFit="1" customWidth="1"/>
    <col min="19" max="19" width="4.625" style="19" bestFit="1" customWidth="1"/>
    <col min="20" max="20" width="3.50390625" style="44" bestFit="1" customWidth="1"/>
    <col min="21" max="21" width="6.00390625" style="19" bestFit="1" customWidth="1"/>
    <col min="22" max="22" width="3.50390625" style="44" bestFit="1" customWidth="1"/>
    <col min="23" max="23" width="4.875" style="19" bestFit="1" customWidth="1"/>
    <col min="24" max="24" width="3.50390625" style="44" bestFit="1" customWidth="1"/>
    <col min="25" max="25" width="5.375" style="19" bestFit="1" customWidth="1"/>
    <col min="26" max="26" width="3.50390625" style="44" bestFit="1" customWidth="1"/>
    <col min="27" max="27" width="5.375" style="19" bestFit="1" customWidth="1"/>
    <col min="28" max="28" width="3.50390625" style="44" bestFit="1" customWidth="1"/>
    <col min="29" max="29" width="5.375" style="19" bestFit="1" customWidth="1"/>
    <col min="30" max="30" width="3.50390625" style="44" bestFit="1" customWidth="1"/>
    <col min="31" max="31" width="5.375" style="19" bestFit="1" customWidth="1"/>
    <col min="32" max="32" width="3.50390625" style="44" bestFit="1" customWidth="1"/>
    <col min="33" max="33" width="5.375" style="19" bestFit="1" customWidth="1"/>
    <col min="34" max="34" width="3.50390625" style="44" bestFit="1" customWidth="1"/>
    <col min="35" max="35" width="5.375" style="19" bestFit="1" customWidth="1"/>
    <col min="36" max="36" width="3.50390625" style="44" bestFit="1" customWidth="1"/>
    <col min="37" max="37" width="9.00390625" style="19" bestFit="1" customWidth="1"/>
    <col min="38" max="38" width="3.50390625" style="44" bestFit="1" customWidth="1"/>
    <col min="39" max="39" width="9.00390625" style="19" bestFit="1" customWidth="1"/>
    <col min="40" max="40" width="3.50390625" style="44" bestFit="1" customWidth="1"/>
    <col min="41" max="41" width="9.00390625" style="19" bestFit="1" customWidth="1"/>
    <col min="42" max="42" width="3.50390625" style="44" bestFit="1" customWidth="1"/>
    <col min="43" max="43" width="9.00390625" style="19" bestFit="1" customWidth="1"/>
    <col min="44" max="44" width="3.50390625" style="44" bestFit="1" customWidth="1"/>
    <col min="45" max="45" width="8.625" style="19" bestFit="1" customWidth="1"/>
    <col min="46" max="46" width="3.50390625" style="44" bestFit="1" customWidth="1"/>
    <col min="47" max="47" width="4.25390625" style="19" bestFit="1" customWidth="1"/>
    <col min="48" max="48" width="3.50390625" style="44" bestFit="1" customWidth="1"/>
    <col min="49" max="49" width="7.375" style="19" bestFit="1" customWidth="1"/>
    <col min="50" max="50" width="3.50390625" style="44" bestFit="1" customWidth="1"/>
    <col min="51" max="51" width="6.50390625" style="19" bestFit="1" customWidth="1"/>
    <col min="52" max="52" width="3.50390625" style="44" bestFit="1" customWidth="1"/>
    <col min="53" max="53" width="5.25390625" style="19" bestFit="1" customWidth="1"/>
    <col min="54" max="54" width="3.50390625" style="44" bestFit="1" customWidth="1"/>
    <col min="55" max="55" width="6.25390625" style="19" bestFit="1" customWidth="1"/>
    <col min="56" max="56" width="3.50390625" style="44" bestFit="1" customWidth="1"/>
    <col min="57" max="57" width="6.875" style="19" bestFit="1" customWidth="1"/>
    <col min="58" max="58" width="3.50390625" style="44" bestFit="1" customWidth="1"/>
    <col min="59" max="59" width="7.375" style="19" bestFit="1" customWidth="1"/>
    <col min="60" max="60" width="3.50390625" style="44" bestFit="1" customWidth="1"/>
  </cols>
  <sheetData>
    <row r="1" spans="1:60" ht="16.5" thickBot="1">
      <c r="A1" s="35" t="s">
        <v>3</v>
      </c>
      <c r="B1" s="40" t="s">
        <v>14</v>
      </c>
      <c r="C1" s="35" t="s">
        <v>21</v>
      </c>
      <c r="D1" s="40" t="s">
        <v>14</v>
      </c>
      <c r="E1" s="35" t="s">
        <v>47</v>
      </c>
      <c r="F1" s="40" t="s">
        <v>14</v>
      </c>
      <c r="G1" s="35" t="s">
        <v>27</v>
      </c>
      <c r="H1" s="40" t="s">
        <v>14</v>
      </c>
      <c r="I1" s="35" t="s">
        <v>41</v>
      </c>
      <c r="J1" s="40" t="s">
        <v>14</v>
      </c>
      <c r="K1" s="35" t="s">
        <v>57</v>
      </c>
      <c r="L1" s="40" t="s">
        <v>14</v>
      </c>
      <c r="M1" s="35" t="s">
        <v>48</v>
      </c>
      <c r="N1" s="40" t="s">
        <v>14</v>
      </c>
      <c r="O1" s="35" t="s">
        <v>4</v>
      </c>
      <c r="P1" s="40" t="s">
        <v>14</v>
      </c>
      <c r="Q1" s="35" t="s">
        <v>50</v>
      </c>
      <c r="R1" s="40" t="s">
        <v>14</v>
      </c>
      <c r="S1" s="35" t="s">
        <v>51</v>
      </c>
      <c r="T1" s="40" t="s">
        <v>14</v>
      </c>
      <c r="U1" s="35" t="s">
        <v>52</v>
      </c>
      <c r="V1" s="40" t="s">
        <v>14</v>
      </c>
      <c r="W1" s="38" t="s">
        <v>6</v>
      </c>
      <c r="X1" s="40" t="s">
        <v>14</v>
      </c>
      <c r="Y1" s="38" t="s">
        <v>53</v>
      </c>
      <c r="Z1" s="40" t="s">
        <v>14</v>
      </c>
      <c r="AA1" s="38" t="s">
        <v>23</v>
      </c>
      <c r="AB1" s="40" t="s">
        <v>14</v>
      </c>
      <c r="AC1" s="38" t="s">
        <v>54</v>
      </c>
      <c r="AD1" s="40" t="s">
        <v>14</v>
      </c>
      <c r="AE1" s="38" t="s">
        <v>34</v>
      </c>
      <c r="AF1" s="40" t="s">
        <v>14</v>
      </c>
      <c r="AG1" s="38" t="s">
        <v>43</v>
      </c>
      <c r="AH1" s="40" t="s">
        <v>14</v>
      </c>
      <c r="AI1" s="38" t="s">
        <v>58</v>
      </c>
      <c r="AJ1" s="40" t="s">
        <v>14</v>
      </c>
      <c r="AK1" s="38" t="s">
        <v>55</v>
      </c>
      <c r="AL1" s="40" t="s">
        <v>14</v>
      </c>
      <c r="AM1" s="38" t="s">
        <v>56</v>
      </c>
      <c r="AN1" s="40" t="s">
        <v>14</v>
      </c>
      <c r="AO1" s="38" t="s">
        <v>44</v>
      </c>
      <c r="AP1" s="40" t="s">
        <v>14</v>
      </c>
      <c r="AQ1" s="38" t="s">
        <v>49</v>
      </c>
      <c r="AR1" s="40" t="s">
        <v>14</v>
      </c>
      <c r="AS1" s="39" t="s">
        <v>28</v>
      </c>
      <c r="AT1" s="40" t="s">
        <v>14</v>
      </c>
      <c r="AU1" s="39" t="s">
        <v>36</v>
      </c>
      <c r="AV1" s="40" t="s">
        <v>14</v>
      </c>
      <c r="AW1" s="39" t="s">
        <v>29</v>
      </c>
      <c r="AX1" s="40" t="s">
        <v>14</v>
      </c>
      <c r="AY1" s="39" t="s">
        <v>30</v>
      </c>
      <c r="AZ1" s="40" t="s">
        <v>14</v>
      </c>
      <c r="BA1" s="39" t="s">
        <v>31</v>
      </c>
      <c r="BB1" s="40" t="s">
        <v>14</v>
      </c>
      <c r="BC1" s="39" t="s">
        <v>32</v>
      </c>
      <c r="BD1" s="40" t="s">
        <v>14</v>
      </c>
      <c r="BE1" s="39" t="s">
        <v>33</v>
      </c>
      <c r="BF1" s="40" t="s">
        <v>14</v>
      </c>
      <c r="BG1" s="39" t="s">
        <v>37</v>
      </c>
      <c r="BH1" s="40" t="s">
        <v>14</v>
      </c>
    </row>
    <row r="2" spans="1:60" ht="16.5" thickTop="1">
      <c r="A2" s="20">
        <v>0</v>
      </c>
      <c r="B2" s="41">
        <v>25</v>
      </c>
      <c r="C2" s="20">
        <v>0</v>
      </c>
      <c r="D2" s="41">
        <v>25</v>
      </c>
      <c r="E2" s="20">
        <v>0</v>
      </c>
      <c r="F2" s="41">
        <v>25</v>
      </c>
      <c r="G2" s="20">
        <v>0</v>
      </c>
      <c r="H2" s="41">
        <v>25</v>
      </c>
      <c r="I2" s="20">
        <v>0</v>
      </c>
      <c r="J2" s="41">
        <v>15</v>
      </c>
      <c r="K2" s="20">
        <v>0</v>
      </c>
      <c r="L2" s="41">
        <v>25</v>
      </c>
      <c r="M2" s="20">
        <v>0</v>
      </c>
      <c r="N2" s="41">
        <v>25</v>
      </c>
      <c r="O2" s="20">
        <v>0</v>
      </c>
      <c r="P2" s="41">
        <v>25</v>
      </c>
      <c r="Q2" s="20">
        <v>0</v>
      </c>
      <c r="R2" s="41">
        <v>25</v>
      </c>
      <c r="S2" s="20">
        <v>0</v>
      </c>
      <c r="T2" s="41">
        <v>25</v>
      </c>
      <c r="U2" s="20">
        <v>0</v>
      </c>
      <c r="V2" s="41">
        <v>25</v>
      </c>
      <c r="W2" s="33">
        <v>0</v>
      </c>
      <c r="X2" s="41">
        <v>25</v>
      </c>
      <c r="Y2" s="33">
        <v>0</v>
      </c>
      <c r="Z2" s="41">
        <v>25</v>
      </c>
      <c r="AA2" s="33">
        <v>0</v>
      </c>
      <c r="AB2" s="41">
        <v>25</v>
      </c>
      <c r="AC2" s="33">
        <v>0</v>
      </c>
      <c r="AD2" s="41">
        <v>25</v>
      </c>
      <c r="AE2" s="33">
        <v>0</v>
      </c>
      <c r="AF2" s="41">
        <v>25</v>
      </c>
      <c r="AG2" s="33">
        <v>0</v>
      </c>
      <c r="AH2" s="41">
        <v>25</v>
      </c>
      <c r="AI2" s="33">
        <v>0</v>
      </c>
      <c r="AJ2" s="41">
        <v>25</v>
      </c>
      <c r="AK2" s="33">
        <v>0</v>
      </c>
      <c r="AL2" s="41">
        <v>25</v>
      </c>
      <c r="AM2" s="33">
        <v>0</v>
      </c>
      <c r="AN2" s="41">
        <v>25</v>
      </c>
      <c r="AO2" s="33">
        <v>0</v>
      </c>
      <c r="AP2" s="41">
        <v>25</v>
      </c>
      <c r="AQ2" s="33">
        <v>0</v>
      </c>
      <c r="AR2" s="41">
        <v>25</v>
      </c>
      <c r="AS2" s="34">
        <v>0</v>
      </c>
      <c r="AT2" s="41">
        <v>1</v>
      </c>
      <c r="AU2" s="34">
        <v>0</v>
      </c>
      <c r="AV2" s="41">
        <v>1</v>
      </c>
      <c r="AW2" s="34">
        <v>0</v>
      </c>
      <c r="AX2" s="41">
        <v>1</v>
      </c>
      <c r="AY2" s="34">
        <v>0</v>
      </c>
      <c r="AZ2" s="41">
        <v>1</v>
      </c>
      <c r="BA2" s="34">
        <v>0</v>
      </c>
      <c r="BB2" s="41">
        <v>1</v>
      </c>
      <c r="BC2" s="34">
        <v>0</v>
      </c>
      <c r="BD2" s="41">
        <v>1</v>
      </c>
      <c r="BE2" s="34">
        <v>0</v>
      </c>
      <c r="BF2" s="41">
        <v>1</v>
      </c>
      <c r="BG2" s="34">
        <v>0</v>
      </c>
      <c r="BH2" s="41">
        <v>1</v>
      </c>
    </row>
    <row r="3" spans="1:60" ht="15.75">
      <c r="A3" s="21">
        <v>56</v>
      </c>
      <c r="B3" s="42">
        <v>25</v>
      </c>
      <c r="C3" s="21">
        <v>65</v>
      </c>
      <c r="D3" s="42">
        <v>25</v>
      </c>
      <c r="E3" s="21">
        <v>102</v>
      </c>
      <c r="F3" s="42">
        <v>25</v>
      </c>
      <c r="G3" s="21">
        <v>66</v>
      </c>
      <c r="H3" s="42">
        <v>25</v>
      </c>
      <c r="I3" s="21">
        <v>77</v>
      </c>
      <c r="J3" s="42">
        <v>25</v>
      </c>
      <c r="K3" s="21">
        <v>133</v>
      </c>
      <c r="L3" s="42">
        <v>25</v>
      </c>
      <c r="M3" s="21">
        <v>210</v>
      </c>
      <c r="N3" s="42">
        <v>25</v>
      </c>
      <c r="O3" s="21">
        <v>340</v>
      </c>
      <c r="P3" s="42">
        <v>25</v>
      </c>
      <c r="Q3" s="21">
        <v>390</v>
      </c>
      <c r="R3" s="42">
        <v>25</v>
      </c>
      <c r="S3" s="21">
        <v>470</v>
      </c>
      <c r="T3" s="42">
        <v>25</v>
      </c>
      <c r="U3" s="21">
        <v>520</v>
      </c>
      <c r="V3" s="42">
        <v>25</v>
      </c>
      <c r="W3" s="22">
        <v>1020</v>
      </c>
      <c r="X3" s="42">
        <v>25</v>
      </c>
      <c r="Y3" s="22">
        <v>1480</v>
      </c>
      <c r="Z3" s="42">
        <v>25</v>
      </c>
      <c r="AA3" s="22">
        <v>2200</v>
      </c>
      <c r="AB3" s="42">
        <v>25</v>
      </c>
      <c r="AC3" s="22">
        <v>3400</v>
      </c>
      <c r="AD3" s="42">
        <v>25</v>
      </c>
      <c r="AE3" s="22">
        <v>5000</v>
      </c>
      <c r="AF3" s="42">
        <v>25</v>
      </c>
      <c r="AG3" s="22">
        <v>8100</v>
      </c>
      <c r="AH3" s="42">
        <v>25</v>
      </c>
      <c r="AI3" s="22">
        <v>14000</v>
      </c>
      <c r="AJ3" s="42">
        <v>25</v>
      </c>
      <c r="AK3" s="22">
        <v>4200</v>
      </c>
      <c r="AL3" s="42">
        <v>25</v>
      </c>
      <c r="AM3" s="22">
        <v>9000</v>
      </c>
      <c r="AN3" s="42">
        <v>25</v>
      </c>
      <c r="AO3" s="22">
        <v>12000</v>
      </c>
      <c r="AP3" s="42">
        <v>25</v>
      </c>
      <c r="AQ3" s="22">
        <v>20000</v>
      </c>
      <c r="AR3" s="42">
        <v>25</v>
      </c>
      <c r="AS3" s="31">
        <v>200</v>
      </c>
      <c r="AT3" s="42">
        <v>2</v>
      </c>
      <c r="AU3" s="31">
        <v>550</v>
      </c>
      <c r="AV3" s="42">
        <v>2</v>
      </c>
      <c r="AW3" s="31">
        <v>80</v>
      </c>
      <c r="AX3" s="42">
        <v>2</v>
      </c>
      <c r="AY3" s="31">
        <v>100</v>
      </c>
      <c r="AZ3" s="42">
        <v>2</v>
      </c>
      <c r="BA3" s="31">
        <v>325</v>
      </c>
      <c r="BB3" s="42">
        <v>2</v>
      </c>
      <c r="BC3" s="31">
        <v>1000</v>
      </c>
      <c r="BD3" s="42">
        <v>2</v>
      </c>
      <c r="BE3" s="31">
        <v>1300</v>
      </c>
      <c r="BF3" s="42">
        <v>2</v>
      </c>
      <c r="BG3" s="31">
        <v>1200</v>
      </c>
      <c r="BH3" s="42">
        <v>2</v>
      </c>
    </row>
    <row r="4" spans="1:60" ht="15.75">
      <c r="A4" s="21">
        <v>57</v>
      </c>
      <c r="B4" s="42">
        <v>24</v>
      </c>
      <c r="C4" s="21">
        <v>66</v>
      </c>
      <c r="D4" s="42">
        <v>24</v>
      </c>
      <c r="E4" s="21">
        <v>103</v>
      </c>
      <c r="F4" s="42">
        <v>24</v>
      </c>
      <c r="G4" s="21">
        <v>67</v>
      </c>
      <c r="H4" s="42">
        <v>24</v>
      </c>
      <c r="I4" s="21">
        <v>78</v>
      </c>
      <c r="J4" s="42">
        <v>24</v>
      </c>
      <c r="K4" s="21">
        <v>134</v>
      </c>
      <c r="L4" s="42">
        <v>24</v>
      </c>
      <c r="M4" s="21">
        <v>211</v>
      </c>
      <c r="N4" s="42">
        <v>24</v>
      </c>
      <c r="O4" s="21">
        <v>341</v>
      </c>
      <c r="P4" s="42">
        <v>24</v>
      </c>
      <c r="Q4" s="21">
        <v>391</v>
      </c>
      <c r="R4" s="42">
        <v>24</v>
      </c>
      <c r="S4" s="21">
        <v>471</v>
      </c>
      <c r="T4" s="42">
        <v>24</v>
      </c>
      <c r="U4" s="21">
        <v>521</v>
      </c>
      <c r="V4" s="42">
        <v>24</v>
      </c>
      <c r="W4" s="22">
        <v>1021</v>
      </c>
      <c r="X4" s="42">
        <v>24</v>
      </c>
      <c r="Y4" s="22">
        <v>1481</v>
      </c>
      <c r="Z4" s="42">
        <v>24</v>
      </c>
      <c r="AA4" s="22">
        <v>2201</v>
      </c>
      <c r="AB4" s="42">
        <v>24</v>
      </c>
      <c r="AC4" s="22">
        <v>3401</v>
      </c>
      <c r="AD4" s="42">
        <v>24</v>
      </c>
      <c r="AE4" s="22">
        <v>5001</v>
      </c>
      <c r="AF4" s="42">
        <v>24</v>
      </c>
      <c r="AG4" s="22">
        <v>8101</v>
      </c>
      <c r="AH4" s="42">
        <v>24</v>
      </c>
      <c r="AI4" s="22">
        <v>14001</v>
      </c>
      <c r="AJ4" s="42">
        <v>24</v>
      </c>
      <c r="AK4" s="22">
        <v>4201</v>
      </c>
      <c r="AL4" s="42">
        <v>24</v>
      </c>
      <c r="AM4" s="22">
        <v>9001</v>
      </c>
      <c r="AN4" s="42">
        <v>24</v>
      </c>
      <c r="AO4" s="22">
        <v>12001</v>
      </c>
      <c r="AP4" s="42">
        <v>24</v>
      </c>
      <c r="AQ4" s="22">
        <v>20001</v>
      </c>
      <c r="AR4" s="42">
        <v>24</v>
      </c>
      <c r="AS4" s="31"/>
      <c r="AT4" s="42"/>
      <c r="AU4" s="31"/>
      <c r="AV4" s="42"/>
      <c r="AW4" s="31"/>
      <c r="AX4" s="42"/>
      <c r="AY4" s="31"/>
      <c r="AZ4" s="42"/>
      <c r="BA4" s="31"/>
      <c r="BB4" s="42"/>
      <c r="BC4" s="31"/>
      <c r="BD4" s="42"/>
      <c r="BE4" s="31"/>
      <c r="BF4" s="42"/>
      <c r="BG4" s="31"/>
      <c r="BH4" s="42"/>
    </row>
    <row r="5" spans="1:60" ht="15.75">
      <c r="A5" s="21">
        <v>58</v>
      </c>
      <c r="B5" s="42">
        <v>24</v>
      </c>
      <c r="C5" s="21">
        <v>67</v>
      </c>
      <c r="D5" s="42">
        <v>24</v>
      </c>
      <c r="E5" s="21">
        <v>105</v>
      </c>
      <c r="F5" s="42">
        <v>24</v>
      </c>
      <c r="G5" s="21">
        <v>69</v>
      </c>
      <c r="H5" s="42">
        <v>24</v>
      </c>
      <c r="I5" s="21">
        <v>80</v>
      </c>
      <c r="J5" s="42">
        <v>24</v>
      </c>
      <c r="K5" s="21">
        <v>137</v>
      </c>
      <c r="L5" s="42">
        <v>24</v>
      </c>
      <c r="M5" s="21">
        <v>215</v>
      </c>
      <c r="N5" s="42">
        <v>24</v>
      </c>
      <c r="O5" s="21">
        <v>350</v>
      </c>
      <c r="P5" s="42">
        <v>24</v>
      </c>
      <c r="Q5" s="21">
        <v>410</v>
      </c>
      <c r="R5" s="42">
        <v>24</v>
      </c>
      <c r="S5" s="21">
        <v>490</v>
      </c>
      <c r="T5" s="42">
        <v>24</v>
      </c>
      <c r="U5" s="21">
        <v>535</v>
      </c>
      <c r="V5" s="42">
        <v>24</v>
      </c>
      <c r="W5" s="22">
        <v>1050</v>
      </c>
      <c r="X5" s="42">
        <v>24</v>
      </c>
      <c r="Y5" s="22">
        <v>1520</v>
      </c>
      <c r="Z5" s="42">
        <v>24</v>
      </c>
      <c r="AA5" s="22">
        <v>2250</v>
      </c>
      <c r="AB5" s="42">
        <v>24</v>
      </c>
      <c r="AC5" s="22">
        <v>3500</v>
      </c>
      <c r="AD5" s="42">
        <v>24</v>
      </c>
      <c r="AE5" s="22">
        <v>5100</v>
      </c>
      <c r="AF5" s="42">
        <v>24</v>
      </c>
      <c r="AG5" s="22">
        <v>8250</v>
      </c>
      <c r="AH5" s="42">
        <v>24</v>
      </c>
      <c r="AI5" s="22">
        <v>14300</v>
      </c>
      <c r="AJ5" s="42">
        <v>24</v>
      </c>
      <c r="AK5" s="22">
        <v>4300</v>
      </c>
      <c r="AL5" s="42">
        <v>24</v>
      </c>
      <c r="AM5" s="22">
        <v>9200</v>
      </c>
      <c r="AN5" s="42">
        <v>24</v>
      </c>
      <c r="AO5" s="22">
        <v>13000</v>
      </c>
      <c r="AP5" s="42">
        <v>24</v>
      </c>
      <c r="AQ5" s="22">
        <v>22000</v>
      </c>
      <c r="AR5" s="42">
        <v>24</v>
      </c>
      <c r="AS5" s="31">
        <v>220</v>
      </c>
      <c r="AT5" s="42">
        <v>3</v>
      </c>
      <c r="AU5" s="31">
        <v>600</v>
      </c>
      <c r="AV5" s="42">
        <v>3</v>
      </c>
      <c r="AW5" s="31">
        <v>85</v>
      </c>
      <c r="AX5" s="42">
        <v>3</v>
      </c>
      <c r="AY5" s="31">
        <v>120</v>
      </c>
      <c r="AZ5" s="42">
        <v>3</v>
      </c>
      <c r="BA5" s="31">
        <v>350</v>
      </c>
      <c r="BB5" s="42">
        <v>3</v>
      </c>
      <c r="BC5" s="31">
        <v>1100</v>
      </c>
      <c r="BD5" s="42">
        <v>3</v>
      </c>
      <c r="BE5" s="31">
        <v>1400</v>
      </c>
      <c r="BF5" s="42">
        <v>3</v>
      </c>
      <c r="BG5" s="31">
        <v>1300</v>
      </c>
      <c r="BH5" s="42">
        <v>3</v>
      </c>
    </row>
    <row r="6" spans="1:60" ht="15.75">
      <c r="A6" s="21"/>
      <c r="B6" s="42">
        <v>23</v>
      </c>
      <c r="C6" s="21"/>
      <c r="D6" s="42">
        <v>23</v>
      </c>
      <c r="E6" s="21">
        <v>106</v>
      </c>
      <c r="F6" s="42">
        <v>23</v>
      </c>
      <c r="G6" s="21">
        <v>70</v>
      </c>
      <c r="H6" s="42">
        <v>23</v>
      </c>
      <c r="I6" s="21">
        <v>81</v>
      </c>
      <c r="J6" s="42">
        <v>23</v>
      </c>
      <c r="K6" s="21">
        <v>138</v>
      </c>
      <c r="L6" s="42">
        <v>23</v>
      </c>
      <c r="M6" s="21">
        <v>216</v>
      </c>
      <c r="N6" s="42">
        <v>23</v>
      </c>
      <c r="O6" s="21">
        <v>351</v>
      </c>
      <c r="P6" s="42">
        <v>23</v>
      </c>
      <c r="Q6" s="21">
        <v>411</v>
      </c>
      <c r="R6" s="42">
        <v>23</v>
      </c>
      <c r="S6" s="21">
        <v>491</v>
      </c>
      <c r="T6" s="42">
        <v>23</v>
      </c>
      <c r="U6" s="21">
        <v>536</v>
      </c>
      <c r="V6" s="42">
        <v>23</v>
      </c>
      <c r="W6" s="22">
        <v>1051</v>
      </c>
      <c r="X6" s="42">
        <v>23</v>
      </c>
      <c r="Y6" s="22">
        <v>1521</v>
      </c>
      <c r="Z6" s="42">
        <v>23</v>
      </c>
      <c r="AA6" s="22">
        <v>2251</v>
      </c>
      <c r="AB6" s="42">
        <v>23</v>
      </c>
      <c r="AC6" s="22">
        <v>3501</v>
      </c>
      <c r="AD6" s="42">
        <v>23</v>
      </c>
      <c r="AE6" s="22">
        <v>5101</v>
      </c>
      <c r="AF6" s="42">
        <v>23</v>
      </c>
      <c r="AG6" s="22">
        <v>8251</v>
      </c>
      <c r="AH6" s="42">
        <v>23</v>
      </c>
      <c r="AI6" s="22">
        <v>14301</v>
      </c>
      <c r="AJ6" s="42">
        <v>23</v>
      </c>
      <c r="AK6" s="22">
        <v>4301</v>
      </c>
      <c r="AL6" s="42">
        <v>23</v>
      </c>
      <c r="AM6" s="22">
        <v>9201</v>
      </c>
      <c r="AN6" s="42">
        <v>23</v>
      </c>
      <c r="AO6" s="22">
        <v>13001</v>
      </c>
      <c r="AP6" s="42">
        <v>23</v>
      </c>
      <c r="AQ6" s="22">
        <v>22001</v>
      </c>
      <c r="AR6" s="42">
        <v>23</v>
      </c>
      <c r="AS6" s="31"/>
      <c r="AT6" s="42"/>
      <c r="AU6" s="31"/>
      <c r="AV6" s="42"/>
      <c r="AW6" s="31"/>
      <c r="AX6" s="42"/>
      <c r="AY6" s="31"/>
      <c r="AZ6" s="42"/>
      <c r="BA6" s="31"/>
      <c r="BB6" s="42"/>
      <c r="BC6" s="31"/>
      <c r="BD6" s="42"/>
      <c r="BE6" s="31"/>
      <c r="BF6" s="42"/>
      <c r="BG6" s="31"/>
      <c r="BH6" s="42"/>
    </row>
    <row r="7" spans="1:60" ht="15.75">
      <c r="A7" s="21">
        <v>59</v>
      </c>
      <c r="B7" s="42">
        <v>23</v>
      </c>
      <c r="C7" s="21">
        <v>68</v>
      </c>
      <c r="D7" s="42">
        <v>23</v>
      </c>
      <c r="E7" s="21">
        <v>108</v>
      </c>
      <c r="F7" s="42">
        <v>23</v>
      </c>
      <c r="G7" s="21">
        <v>72</v>
      </c>
      <c r="H7" s="42">
        <v>23</v>
      </c>
      <c r="I7" s="21">
        <v>83</v>
      </c>
      <c r="J7" s="42">
        <v>23</v>
      </c>
      <c r="K7" s="21">
        <v>141</v>
      </c>
      <c r="L7" s="42">
        <v>23</v>
      </c>
      <c r="M7" s="21">
        <v>220</v>
      </c>
      <c r="N7" s="42">
        <v>23</v>
      </c>
      <c r="O7" s="21">
        <v>360</v>
      </c>
      <c r="P7" s="42">
        <v>23</v>
      </c>
      <c r="Q7" s="21">
        <v>425</v>
      </c>
      <c r="R7" s="42">
        <v>23</v>
      </c>
      <c r="S7" s="21">
        <v>500</v>
      </c>
      <c r="T7" s="42">
        <v>23</v>
      </c>
      <c r="U7" s="21">
        <v>550</v>
      </c>
      <c r="V7" s="42">
        <v>23</v>
      </c>
      <c r="W7" s="22">
        <v>1080</v>
      </c>
      <c r="X7" s="42">
        <v>23</v>
      </c>
      <c r="Y7" s="22">
        <v>1560</v>
      </c>
      <c r="Z7" s="42">
        <v>23</v>
      </c>
      <c r="AA7" s="22">
        <v>2300</v>
      </c>
      <c r="AB7" s="42">
        <v>23</v>
      </c>
      <c r="AC7" s="22">
        <v>4000</v>
      </c>
      <c r="AD7" s="42">
        <v>23</v>
      </c>
      <c r="AE7" s="22">
        <v>5200</v>
      </c>
      <c r="AF7" s="42">
        <v>23</v>
      </c>
      <c r="AG7" s="22">
        <v>8400</v>
      </c>
      <c r="AH7" s="42">
        <v>23</v>
      </c>
      <c r="AI7" s="22">
        <v>15000</v>
      </c>
      <c r="AJ7" s="42">
        <v>23</v>
      </c>
      <c r="AK7" s="22">
        <v>4400</v>
      </c>
      <c r="AL7" s="42">
        <v>23</v>
      </c>
      <c r="AM7" s="22">
        <v>9400</v>
      </c>
      <c r="AN7" s="42">
        <v>23</v>
      </c>
      <c r="AO7" s="22">
        <v>14000</v>
      </c>
      <c r="AP7" s="42">
        <v>23</v>
      </c>
      <c r="AQ7" s="22">
        <v>24000</v>
      </c>
      <c r="AR7" s="42">
        <v>23</v>
      </c>
      <c r="AS7" s="31">
        <v>240</v>
      </c>
      <c r="AT7" s="42">
        <v>4</v>
      </c>
      <c r="AU7" s="31">
        <v>640</v>
      </c>
      <c r="AV7" s="42">
        <v>4</v>
      </c>
      <c r="AW7" s="31">
        <v>90</v>
      </c>
      <c r="AX7" s="42">
        <v>4</v>
      </c>
      <c r="AY7" s="31">
        <v>130</v>
      </c>
      <c r="AZ7" s="42">
        <v>4</v>
      </c>
      <c r="BA7" s="31">
        <v>375</v>
      </c>
      <c r="BB7" s="42">
        <v>4</v>
      </c>
      <c r="BC7" s="31">
        <v>1200</v>
      </c>
      <c r="BD7" s="42">
        <v>4</v>
      </c>
      <c r="BE7" s="31">
        <v>1500</v>
      </c>
      <c r="BF7" s="42">
        <v>4</v>
      </c>
      <c r="BG7" s="31">
        <v>1400</v>
      </c>
      <c r="BH7" s="42">
        <v>4</v>
      </c>
    </row>
    <row r="8" spans="1:60" ht="15.75">
      <c r="A8" s="21"/>
      <c r="B8" s="42">
        <v>22</v>
      </c>
      <c r="C8" s="21"/>
      <c r="D8" s="42">
        <v>22</v>
      </c>
      <c r="E8" s="21">
        <v>109</v>
      </c>
      <c r="F8" s="42">
        <v>22</v>
      </c>
      <c r="G8" s="21">
        <v>73</v>
      </c>
      <c r="H8" s="42">
        <v>22</v>
      </c>
      <c r="I8" s="21">
        <v>84</v>
      </c>
      <c r="J8" s="42">
        <v>22</v>
      </c>
      <c r="K8" s="21">
        <v>142</v>
      </c>
      <c r="L8" s="42">
        <v>22</v>
      </c>
      <c r="M8" s="21">
        <v>221</v>
      </c>
      <c r="N8" s="42">
        <v>22</v>
      </c>
      <c r="O8" s="21">
        <v>361</v>
      </c>
      <c r="P8" s="42">
        <v>22</v>
      </c>
      <c r="Q8" s="21">
        <v>426</v>
      </c>
      <c r="R8" s="42">
        <v>22</v>
      </c>
      <c r="S8" s="21">
        <v>501</v>
      </c>
      <c r="T8" s="42">
        <v>22</v>
      </c>
      <c r="U8" s="21">
        <v>551</v>
      </c>
      <c r="V8" s="42">
        <v>22</v>
      </c>
      <c r="W8" s="22">
        <v>1081</v>
      </c>
      <c r="X8" s="42">
        <v>22</v>
      </c>
      <c r="Y8" s="22">
        <v>1561</v>
      </c>
      <c r="Z8" s="42">
        <v>22</v>
      </c>
      <c r="AA8" s="22">
        <v>2301</v>
      </c>
      <c r="AB8" s="42">
        <v>22</v>
      </c>
      <c r="AC8" s="22">
        <v>4001</v>
      </c>
      <c r="AD8" s="42">
        <v>22</v>
      </c>
      <c r="AE8" s="22">
        <v>5201</v>
      </c>
      <c r="AF8" s="42">
        <v>22</v>
      </c>
      <c r="AG8" s="22">
        <v>8401</v>
      </c>
      <c r="AH8" s="42">
        <v>22</v>
      </c>
      <c r="AI8" s="22">
        <v>15001</v>
      </c>
      <c r="AJ8" s="42">
        <v>22</v>
      </c>
      <c r="AK8" s="22">
        <v>4401</v>
      </c>
      <c r="AL8" s="42">
        <v>22</v>
      </c>
      <c r="AM8" s="22">
        <v>9401</v>
      </c>
      <c r="AN8" s="42">
        <v>22</v>
      </c>
      <c r="AO8" s="22">
        <v>14001</v>
      </c>
      <c r="AP8" s="42">
        <v>22</v>
      </c>
      <c r="AQ8" s="22">
        <v>24001</v>
      </c>
      <c r="AR8" s="42">
        <v>22</v>
      </c>
      <c r="AS8" s="31"/>
      <c r="AT8" s="42"/>
      <c r="AU8" s="31"/>
      <c r="AV8" s="42"/>
      <c r="AW8" s="31"/>
      <c r="AX8" s="42"/>
      <c r="AY8" s="31"/>
      <c r="AZ8" s="42"/>
      <c r="BA8" s="31"/>
      <c r="BB8" s="42"/>
      <c r="BC8" s="31"/>
      <c r="BD8" s="42"/>
      <c r="BE8" s="31"/>
      <c r="BF8" s="42"/>
      <c r="BG8" s="31"/>
      <c r="BH8" s="42"/>
    </row>
    <row r="9" spans="1:60" ht="15.75">
      <c r="A9" s="21">
        <v>60</v>
      </c>
      <c r="B9" s="42">
        <v>22</v>
      </c>
      <c r="C9" s="21">
        <v>69</v>
      </c>
      <c r="D9" s="42">
        <v>22</v>
      </c>
      <c r="E9" s="21">
        <v>110</v>
      </c>
      <c r="F9" s="42">
        <v>22</v>
      </c>
      <c r="G9" s="21">
        <v>75</v>
      </c>
      <c r="H9" s="42">
        <v>22</v>
      </c>
      <c r="I9" s="21">
        <v>86</v>
      </c>
      <c r="J9" s="42">
        <v>22</v>
      </c>
      <c r="K9" s="21">
        <v>145</v>
      </c>
      <c r="L9" s="42">
        <v>22</v>
      </c>
      <c r="M9" s="21">
        <v>224</v>
      </c>
      <c r="N9" s="42">
        <v>22</v>
      </c>
      <c r="O9" s="21">
        <v>370</v>
      </c>
      <c r="P9" s="42">
        <v>22</v>
      </c>
      <c r="Q9" s="21">
        <v>440</v>
      </c>
      <c r="R9" s="42">
        <v>22</v>
      </c>
      <c r="S9" s="21">
        <v>510</v>
      </c>
      <c r="T9" s="42">
        <v>22</v>
      </c>
      <c r="U9" s="21">
        <v>575</v>
      </c>
      <c r="V9" s="42">
        <v>22</v>
      </c>
      <c r="W9" s="22">
        <v>1100</v>
      </c>
      <c r="X9" s="42">
        <v>22</v>
      </c>
      <c r="Y9" s="22">
        <v>2000</v>
      </c>
      <c r="Z9" s="42">
        <v>22</v>
      </c>
      <c r="AA9" s="22">
        <v>2330</v>
      </c>
      <c r="AB9" s="42">
        <v>22</v>
      </c>
      <c r="AC9" s="22">
        <v>4050</v>
      </c>
      <c r="AD9" s="42">
        <v>22</v>
      </c>
      <c r="AE9" s="22">
        <v>5300</v>
      </c>
      <c r="AF9" s="42">
        <v>22</v>
      </c>
      <c r="AG9" s="22">
        <v>8550</v>
      </c>
      <c r="AH9" s="42">
        <v>22</v>
      </c>
      <c r="AI9" s="22">
        <v>15300</v>
      </c>
      <c r="AJ9" s="42">
        <v>22</v>
      </c>
      <c r="AK9" s="22">
        <v>4500</v>
      </c>
      <c r="AL9" s="42">
        <v>22</v>
      </c>
      <c r="AM9" s="22">
        <v>10000</v>
      </c>
      <c r="AN9" s="42">
        <v>22</v>
      </c>
      <c r="AO9" s="22">
        <v>15000</v>
      </c>
      <c r="AP9" s="42">
        <v>22</v>
      </c>
      <c r="AQ9" s="22">
        <v>26000</v>
      </c>
      <c r="AR9" s="42">
        <v>22</v>
      </c>
      <c r="AS9" s="31">
        <v>260</v>
      </c>
      <c r="AT9" s="42">
        <v>5</v>
      </c>
      <c r="AU9" s="31">
        <v>670</v>
      </c>
      <c r="AV9" s="42">
        <v>5</v>
      </c>
      <c r="AW9" s="31">
        <v>95</v>
      </c>
      <c r="AX9" s="42">
        <v>5</v>
      </c>
      <c r="AY9" s="31">
        <v>140</v>
      </c>
      <c r="AZ9" s="42">
        <v>5</v>
      </c>
      <c r="BA9" s="31">
        <v>400</v>
      </c>
      <c r="BB9" s="42">
        <v>5</v>
      </c>
      <c r="BC9" s="31">
        <v>1300</v>
      </c>
      <c r="BD9" s="42">
        <v>5</v>
      </c>
      <c r="BE9" s="31">
        <v>1600</v>
      </c>
      <c r="BF9" s="42">
        <v>5</v>
      </c>
      <c r="BG9" s="31">
        <v>1500</v>
      </c>
      <c r="BH9" s="42">
        <v>5</v>
      </c>
    </row>
    <row r="10" spans="1:60" ht="15.75">
      <c r="A10" s="21"/>
      <c r="B10" s="42">
        <v>21</v>
      </c>
      <c r="C10" s="21"/>
      <c r="D10" s="42">
        <v>21</v>
      </c>
      <c r="E10" s="21">
        <v>111</v>
      </c>
      <c r="F10" s="42">
        <v>21</v>
      </c>
      <c r="G10" s="21">
        <v>76</v>
      </c>
      <c r="H10" s="42">
        <v>21</v>
      </c>
      <c r="I10" s="21">
        <v>87</v>
      </c>
      <c r="J10" s="42">
        <v>21</v>
      </c>
      <c r="K10" s="21">
        <v>146</v>
      </c>
      <c r="L10" s="42">
        <v>21</v>
      </c>
      <c r="M10" s="21">
        <v>225</v>
      </c>
      <c r="N10" s="42">
        <v>21</v>
      </c>
      <c r="O10" s="21">
        <v>371</v>
      </c>
      <c r="P10" s="42">
        <v>21</v>
      </c>
      <c r="Q10" s="21">
        <v>441</v>
      </c>
      <c r="R10" s="42">
        <v>21</v>
      </c>
      <c r="S10" s="21">
        <v>511</v>
      </c>
      <c r="T10" s="42">
        <v>21</v>
      </c>
      <c r="U10" s="21">
        <v>576</v>
      </c>
      <c r="V10" s="42">
        <v>21</v>
      </c>
      <c r="W10" s="22">
        <v>1101</v>
      </c>
      <c r="X10" s="42">
        <v>21</v>
      </c>
      <c r="Y10" s="22">
        <v>2001</v>
      </c>
      <c r="Z10" s="42">
        <v>21</v>
      </c>
      <c r="AA10" s="22">
        <v>2331</v>
      </c>
      <c r="AB10" s="42">
        <v>21</v>
      </c>
      <c r="AC10" s="22">
        <v>4051</v>
      </c>
      <c r="AD10" s="42">
        <v>21</v>
      </c>
      <c r="AE10" s="22">
        <v>5301</v>
      </c>
      <c r="AF10" s="42">
        <v>21</v>
      </c>
      <c r="AG10" s="22">
        <v>8551</v>
      </c>
      <c r="AH10" s="42">
        <v>21</v>
      </c>
      <c r="AI10" s="22">
        <v>15301</v>
      </c>
      <c r="AJ10" s="42">
        <v>21</v>
      </c>
      <c r="AK10" s="22">
        <v>4501</v>
      </c>
      <c r="AL10" s="42">
        <v>21</v>
      </c>
      <c r="AM10" s="22">
        <v>10001</v>
      </c>
      <c r="AN10" s="42">
        <v>21</v>
      </c>
      <c r="AO10" s="22">
        <v>15001</v>
      </c>
      <c r="AP10" s="42">
        <v>21</v>
      </c>
      <c r="AQ10" s="22">
        <v>26001</v>
      </c>
      <c r="AR10" s="42">
        <v>21</v>
      </c>
      <c r="AS10" s="31"/>
      <c r="AT10" s="42"/>
      <c r="AU10" s="31"/>
      <c r="AV10" s="42"/>
      <c r="AW10" s="31"/>
      <c r="AX10" s="42"/>
      <c r="AY10" s="31"/>
      <c r="AZ10" s="42"/>
      <c r="BA10" s="31"/>
      <c r="BB10" s="42"/>
      <c r="BC10" s="31"/>
      <c r="BD10" s="42"/>
      <c r="BE10" s="31"/>
      <c r="BF10" s="42"/>
      <c r="BG10" s="31"/>
      <c r="BH10" s="42"/>
    </row>
    <row r="11" spans="1:60" ht="15.75">
      <c r="A11" s="21">
        <v>61</v>
      </c>
      <c r="B11" s="42">
        <v>21</v>
      </c>
      <c r="C11" s="21">
        <v>70</v>
      </c>
      <c r="D11" s="42">
        <v>21</v>
      </c>
      <c r="E11" s="21">
        <v>112</v>
      </c>
      <c r="F11" s="42">
        <v>21</v>
      </c>
      <c r="G11" s="21">
        <v>78</v>
      </c>
      <c r="H11" s="42">
        <v>21</v>
      </c>
      <c r="I11" s="21">
        <v>89</v>
      </c>
      <c r="J11" s="42">
        <v>21</v>
      </c>
      <c r="K11" s="21">
        <v>150</v>
      </c>
      <c r="L11" s="42">
        <v>21</v>
      </c>
      <c r="M11" s="21">
        <v>228</v>
      </c>
      <c r="N11" s="42">
        <v>21</v>
      </c>
      <c r="O11" s="21">
        <v>380</v>
      </c>
      <c r="P11" s="42">
        <v>21</v>
      </c>
      <c r="Q11" s="21">
        <v>455</v>
      </c>
      <c r="R11" s="42">
        <v>21</v>
      </c>
      <c r="S11" s="21">
        <v>520</v>
      </c>
      <c r="T11" s="42">
        <v>21</v>
      </c>
      <c r="U11" s="21">
        <v>590</v>
      </c>
      <c r="V11" s="42">
        <v>21</v>
      </c>
      <c r="W11" s="22">
        <v>1120</v>
      </c>
      <c r="X11" s="42">
        <v>21</v>
      </c>
      <c r="Y11" s="22">
        <v>2020</v>
      </c>
      <c r="Z11" s="42">
        <v>21</v>
      </c>
      <c r="AA11" s="22">
        <v>2360</v>
      </c>
      <c r="AB11" s="42">
        <v>21</v>
      </c>
      <c r="AC11" s="22">
        <v>4100</v>
      </c>
      <c r="AD11" s="42">
        <v>21</v>
      </c>
      <c r="AE11" s="22">
        <v>5400</v>
      </c>
      <c r="AF11" s="42">
        <v>21</v>
      </c>
      <c r="AG11" s="22">
        <v>9100</v>
      </c>
      <c r="AH11" s="42">
        <v>21</v>
      </c>
      <c r="AI11" s="22">
        <v>16000</v>
      </c>
      <c r="AJ11" s="42">
        <v>21</v>
      </c>
      <c r="AK11" s="22">
        <v>5000</v>
      </c>
      <c r="AL11" s="42">
        <v>21</v>
      </c>
      <c r="AM11" s="22">
        <v>10200</v>
      </c>
      <c r="AN11" s="42">
        <v>21</v>
      </c>
      <c r="AO11" s="22">
        <v>16000</v>
      </c>
      <c r="AP11" s="42">
        <v>21</v>
      </c>
      <c r="AQ11" s="22">
        <v>27000</v>
      </c>
      <c r="AR11" s="42">
        <v>21</v>
      </c>
      <c r="AS11" s="31">
        <v>280</v>
      </c>
      <c r="AT11" s="42">
        <v>6</v>
      </c>
      <c r="AU11" s="31">
        <v>700</v>
      </c>
      <c r="AV11" s="42">
        <v>6</v>
      </c>
      <c r="AW11" s="31">
        <v>100</v>
      </c>
      <c r="AX11" s="42">
        <v>6</v>
      </c>
      <c r="AY11" s="31">
        <v>150</v>
      </c>
      <c r="AZ11" s="42">
        <v>6</v>
      </c>
      <c r="BA11" s="31">
        <v>425</v>
      </c>
      <c r="BB11" s="42">
        <v>6</v>
      </c>
      <c r="BC11" s="31">
        <v>1400</v>
      </c>
      <c r="BD11" s="42">
        <v>6</v>
      </c>
      <c r="BE11" s="31">
        <v>1700</v>
      </c>
      <c r="BF11" s="42">
        <v>6</v>
      </c>
      <c r="BG11" s="31">
        <v>1600</v>
      </c>
      <c r="BH11" s="42">
        <v>6</v>
      </c>
    </row>
    <row r="12" spans="1:60" ht="15.75">
      <c r="A12" s="21"/>
      <c r="B12" s="42">
        <v>20</v>
      </c>
      <c r="C12" s="21"/>
      <c r="D12" s="42">
        <v>20</v>
      </c>
      <c r="E12" s="21">
        <v>113</v>
      </c>
      <c r="F12" s="42">
        <v>20</v>
      </c>
      <c r="G12" s="21">
        <v>79</v>
      </c>
      <c r="H12" s="42">
        <v>20</v>
      </c>
      <c r="I12" s="21">
        <v>90</v>
      </c>
      <c r="J12" s="42">
        <v>20</v>
      </c>
      <c r="K12" s="21">
        <v>151</v>
      </c>
      <c r="L12" s="42">
        <v>20</v>
      </c>
      <c r="M12" s="21">
        <v>229</v>
      </c>
      <c r="N12" s="42">
        <v>20</v>
      </c>
      <c r="O12" s="21">
        <v>381</v>
      </c>
      <c r="P12" s="42">
        <v>20</v>
      </c>
      <c r="Q12" s="21">
        <v>456</v>
      </c>
      <c r="R12" s="42">
        <v>20</v>
      </c>
      <c r="S12" s="21">
        <v>521</v>
      </c>
      <c r="T12" s="42">
        <v>20</v>
      </c>
      <c r="U12" s="21">
        <v>591</v>
      </c>
      <c r="V12" s="42">
        <v>20</v>
      </c>
      <c r="W12" s="22">
        <v>1121</v>
      </c>
      <c r="X12" s="42">
        <v>20</v>
      </c>
      <c r="Y12" s="22">
        <v>2021</v>
      </c>
      <c r="Z12" s="42">
        <v>20</v>
      </c>
      <c r="AA12" s="22">
        <v>2361</v>
      </c>
      <c r="AB12" s="42">
        <v>20</v>
      </c>
      <c r="AC12" s="22">
        <v>4101</v>
      </c>
      <c r="AD12" s="42">
        <v>20</v>
      </c>
      <c r="AE12" s="22">
        <v>5401</v>
      </c>
      <c r="AF12" s="42">
        <v>20</v>
      </c>
      <c r="AG12" s="22">
        <v>9101</v>
      </c>
      <c r="AH12" s="42">
        <v>20</v>
      </c>
      <c r="AI12" s="22">
        <v>16001</v>
      </c>
      <c r="AJ12" s="42">
        <v>20</v>
      </c>
      <c r="AK12" s="22">
        <v>5001</v>
      </c>
      <c r="AL12" s="42">
        <v>20</v>
      </c>
      <c r="AM12" s="22">
        <v>10201</v>
      </c>
      <c r="AN12" s="42">
        <v>20</v>
      </c>
      <c r="AO12" s="22">
        <v>16001</v>
      </c>
      <c r="AP12" s="42">
        <v>20</v>
      </c>
      <c r="AQ12" s="22">
        <v>27001</v>
      </c>
      <c r="AR12" s="42">
        <v>20</v>
      </c>
      <c r="AS12" s="31"/>
      <c r="AT12" s="42"/>
      <c r="AU12" s="31"/>
      <c r="AV12" s="42"/>
      <c r="AW12" s="31"/>
      <c r="AX12" s="42"/>
      <c r="AY12" s="31"/>
      <c r="AZ12" s="42"/>
      <c r="BA12" s="31"/>
      <c r="BB12" s="42"/>
      <c r="BC12" s="31"/>
      <c r="BD12" s="42"/>
      <c r="BE12" s="31"/>
      <c r="BF12" s="42"/>
      <c r="BG12" s="31"/>
      <c r="BH12" s="42"/>
    </row>
    <row r="13" spans="1:60" ht="15.75">
      <c r="A13" s="21">
        <v>62</v>
      </c>
      <c r="B13" s="42">
        <v>20</v>
      </c>
      <c r="C13" s="21">
        <v>71</v>
      </c>
      <c r="D13" s="42">
        <v>20</v>
      </c>
      <c r="E13" s="21">
        <v>114</v>
      </c>
      <c r="F13" s="42">
        <v>20</v>
      </c>
      <c r="G13" s="21">
        <v>81</v>
      </c>
      <c r="H13" s="42">
        <v>20</v>
      </c>
      <c r="I13" s="21">
        <v>92</v>
      </c>
      <c r="J13" s="42">
        <v>20</v>
      </c>
      <c r="K13" s="21">
        <v>155</v>
      </c>
      <c r="L13" s="42">
        <v>20</v>
      </c>
      <c r="M13" s="21">
        <v>232</v>
      </c>
      <c r="N13" s="42">
        <v>20</v>
      </c>
      <c r="O13" s="21">
        <v>387</v>
      </c>
      <c r="P13" s="42">
        <v>20</v>
      </c>
      <c r="Q13" s="21">
        <v>470</v>
      </c>
      <c r="R13" s="42">
        <v>20</v>
      </c>
      <c r="S13" s="21">
        <v>530</v>
      </c>
      <c r="T13" s="42">
        <v>20</v>
      </c>
      <c r="U13" s="21">
        <v>600</v>
      </c>
      <c r="V13" s="42">
        <v>20</v>
      </c>
      <c r="W13" s="22">
        <v>1140</v>
      </c>
      <c r="X13" s="42">
        <v>20</v>
      </c>
      <c r="Y13" s="22">
        <v>2040</v>
      </c>
      <c r="Z13" s="42">
        <v>20</v>
      </c>
      <c r="AA13" s="22">
        <v>2390</v>
      </c>
      <c r="AB13" s="42">
        <v>20</v>
      </c>
      <c r="AC13" s="22">
        <v>4150</v>
      </c>
      <c r="AD13" s="42">
        <v>20</v>
      </c>
      <c r="AE13" s="22">
        <v>5500</v>
      </c>
      <c r="AF13" s="42">
        <v>20</v>
      </c>
      <c r="AG13" s="22">
        <v>9250</v>
      </c>
      <c r="AH13" s="42">
        <v>20</v>
      </c>
      <c r="AI13" s="22">
        <v>16300</v>
      </c>
      <c r="AJ13" s="42">
        <v>20</v>
      </c>
      <c r="AK13" s="22">
        <v>5100</v>
      </c>
      <c r="AL13" s="42">
        <v>20</v>
      </c>
      <c r="AM13" s="22">
        <v>10400</v>
      </c>
      <c r="AN13" s="42">
        <v>20</v>
      </c>
      <c r="AO13" s="22">
        <v>16300</v>
      </c>
      <c r="AP13" s="42">
        <v>20</v>
      </c>
      <c r="AQ13" s="22">
        <v>28000</v>
      </c>
      <c r="AR13" s="42">
        <v>20</v>
      </c>
      <c r="AS13" s="31">
        <v>300</v>
      </c>
      <c r="AT13" s="42">
        <v>7</v>
      </c>
      <c r="AU13" s="31">
        <v>730</v>
      </c>
      <c r="AV13" s="42">
        <v>7</v>
      </c>
      <c r="AW13" s="31">
        <v>105</v>
      </c>
      <c r="AX13" s="42">
        <v>7</v>
      </c>
      <c r="AY13" s="31">
        <v>160</v>
      </c>
      <c r="AZ13" s="42">
        <v>7</v>
      </c>
      <c r="BA13" s="31">
        <v>450</v>
      </c>
      <c r="BB13" s="42">
        <v>7</v>
      </c>
      <c r="BC13" s="31">
        <v>1500</v>
      </c>
      <c r="BD13" s="42">
        <v>7</v>
      </c>
      <c r="BE13" s="31">
        <v>1800</v>
      </c>
      <c r="BF13" s="42">
        <v>7</v>
      </c>
      <c r="BG13" s="31">
        <v>1700</v>
      </c>
      <c r="BH13" s="42">
        <v>7</v>
      </c>
    </row>
    <row r="14" spans="1:60" ht="15.75">
      <c r="A14" s="21"/>
      <c r="B14" s="42">
        <v>19</v>
      </c>
      <c r="C14" s="21"/>
      <c r="D14" s="42">
        <v>19</v>
      </c>
      <c r="E14" s="21">
        <v>115</v>
      </c>
      <c r="F14" s="42">
        <v>19</v>
      </c>
      <c r="G14" s="21">
        <v>82</v>
      </c>
      <c r="H14" s="42">
        <v>19</v>
      </c>
      <c r="I14" s="21">
        <v>93</v>
      </c>
      <c r="J14" s="42">
        <v>19</v>
      </c>
      <c r="K14" s="21">
        <v>156</v>
      </c>
      <c r="L14" s="42">
        <v>19</v>
      </c>
      <c r="M14" s="21">
        <v>233</v>
      </c>
      <c r="N14" s="42">
        <v>19</v>
      </c>
      <c r="O14" s="21">
        <v>388</v>
      </c>
      <c r="P14" s="42">
        <v>19</v>
      </c>
      <c r="Q14" s="21">
        <v>471</v>
      </c>
      <c r="R14" s="42">
        <v>19</v>
      </c>
      <c r="S14" s="21">
        <v>531</v>
      </c>
      <c r="T14" s="42">
        <v>19</v>
      </c>
      <c r="U14" s="21">
        <v>601</v>
      </c>
      <c r="V14" s="42">
        <v>19</v>
      </c>
      <c r="W14" s="22">
        <v>1141</v>
      </c>
      <c r="X14" s="42">
        <v>19</v>
      </c>
      <c r="Y14" s="22">
        <v>2041</v>
      </c>
      <c r="Z14" s="42">
        <v>19</v>
      </c>
      <c r="AA14" s="22">
        <v>2391</v>
      </c>
      <c r="AB14" s="42">
        <v>19</v>
      </c>
      <c r="AC14" s="22">
        <v>4151</v>
      </c>
      <c r="AD14" s="42">
        <v>19</v>
      </c>
      <c r="AE14" s="22">
        <v>5501</v>
      </c>
      <c r="AF14" s="42">
        <v>19</v>
      </c>
      <c r="AG14" s="22">
        <v>9251</v>
      </c>
      <c r="AH14" s="42">
        <v>19</v>
      </c>
      <c r="AI14" s="22">
        <v>16301</v>
      </c>
      <c r="AJ14" s="42">
        <v>19</v>
      </c>
      <c r="AK14" s="22">
        <v>5101</v>
      </c>
      <c r="AL14" s="42">
        <v>19</v>
      </c>
      <c r="AM14" s="22">
        <v>10401</v>
      </c>
      <c r="AN14" s="42">
        <v>19</v>
      </c>
      <c r="AO14" s="22">
        <v>16301</v>
      </c>
      <c r="AP14" s="42">
        <v>19</v>
      </c>
      <c r="AQ14" s="22">
        <v>28001</v>
      </c>
      <c r="AR14" s="42">
        <v>19</v>
      </c>
      <c r="AS14" s="31"/>
      <c r="AT14" s="42"/>
      <c r="AU14" s="31"/>
      <c r="AV14" s="42"/>
      <c r="AW14" s="31"/>
      <c r="AX14" s="42"/>
      <c r="AY14" s="31"/>
      <c r="AZ14" s="42"/>
      <c r="BA14" s="31"/>
      <c r="BB14" s="42"/>
      <c r="BC14" s="31"/>
      <c r="BD14" s="42"/>
      <c r="BE14" s="31"/>
      <c r="BF14" s="42"/>
      <c r="BG14" s="31"/>
      <c r="BH14" s="42"/>
    </row>
    <row r="15" spans="1:60" ht="15.75">
      <c r="A15" s="21">
        <v>63</v>
      </c>
      <c r="B15" s="42">
        <v>19</v>
      </c>
      <c r="C15" s="21">
        <v>72</v>
      </c>
      <c r="D15" s="42">
        <v>19</v>
      </c>
      <c r="E15" s="21">
        <v>116</v>
      </c>
      <c r="F15" s="42">
        <v>19</v>
      </c>
      <c r="G15" s="21">
        <v>84</v>
      </c>
      <c r="H15" s="42">
        <v>19</v>
      </c>
      <c r="I15" s="21">
        <v>95</v>
      </c>
      <c r="J15" s="42">
        <v>19</v>
      </c>
      <c r="K15" s="21">
        <v>160</v>
      </c>
      <c r="L15" s="42">
        <v>19</v>
      </c>
      <c r="M15" s="21">
        <v>236</v>
      </c>
      <c r="N15" s="42">
        <v>19</v>
      </c>
      <c r="O15" s="21">
        <v>394</v>
      </c>
      <c r="P15" s="42">
        <v>19</v>
      </c>
      <c r="Q15" s="21">
        <v>480</v>
      </c>
      <c r="R15" s="42">
        <v>19</v>
      </c>
      <c r="S15" s="21">
        <v>540</v>
      </c>
      <c r="T15" s="42">
        <v>19</v>
      </c>
      <c r="U15" s="21">
        <v>610</v>
      </c>
      <c r="V15" s="42">
        <v>19</v>
      </c>
      <c r="W15" s="22">
        <v>1160</v>
      </c>
      <c r="X15" s="42">
        <v>19</v>
      </c>
      <c r="Y15" s="22">
        <v>2060</v>
      </c>
      <c r="Z15" s="42">
        <v>19</v>
      </c>
      <c r="AA15" s="22">
        <v>2420</v>
      </c>
      <c r="AB15" s="42">
        <v>19</v>
      </c>
      <c r="AC15" s="22">
        <v>4200</v>
      </c>
      <c r="AD15" s="42">
        <v>19</v>
      </c>
      <c r="AE15" s="22">
        <v>6000</v>
      </c>
      <c r="AF15" s="42">
        <v>19</v>
      </c>
      <c r="AG15" s="22">
        <v>9400</v>
      </c>
      <c r="AH15" s="42">
        <v>19</v>
      </c>
      <c r="AI15" s="22">
        <v>17000</v>
      </c>
      <c r="AJ15" s="42">
        <v>19</v>
      </c>
      <c r="AK15" s="22">
        <v>5200</v>
      </c>
      <c r="AL15" s="42">
        <v>19</v>
      </c>
      <c r="AM15" s="22">
        <v>11000</v>
      </c>
      <c r="AN15" s="42">
        <v>19</v>
      </c>
      <c r="AO15" s="22">
        <v>17000</v>
      </c>
      <c r="AP15" s="42">
        <v>19</v>
      </c>
      <c r="AQ15" s="22">
        <v>29000</v>
      </c>
      <c r="AR15" s="42">
        <v>19</v>
      </c>
      <c r="AS15" s="31">
        <v>320</v>
      </c>
      <c r="AT15" s="42">
        <v>8</v>
      </c>
      <c r="AU15" s="31">
        <v>760</v>
      </c>
      <c r="AV15" s="42">
        <v>8</v>
      </c>
      <c r="AW15" s="31">
        <v>110</v>
      </c>
      <c r="AX15" s="42">
        <v>8</v>
      </c>
      <c r="AY15" s="31">
        <v>180</v>
      </c>
      <c r="AZ15" s="42">
        <v>8</v>
      </c>
      <c r="BA15" s="31">
        <v>475</v>
      </c>
      <c r="BB15" s="42">
        <v>8</v>
      </c>
      <c r="BC15" s="31">
        <v>1600</v>
      </c>
      <c r="BD15" s="42">
        <v>8</v>
      </c>
      <c r="BE15" s="31">
        <v>1900</v>
      </c>
      <c r="BF15" s="42">
        <v>8</v>
      </c>
      <c r="BG15" s="31">
        <v>1800</v>
      </c>
      <c r="BH15" s="42">
        <v>8</v>
      </c>
    </row>
    <row r="16" spans="1:60" ht="15.75">
      <c r="A16" s="21"/>
      <c r="B16" s="42">
        <v>18</v>
      </c>
      <c r="C16" s="21"/>
      <c r="D16" s="42">
        <v>18</v>
      </c>
      <c r="E16" s="21">
        <v>117</v>
      </c>
      <c r="F16" s="42">
        <v>18</v>
      </c>
      <c r="G16" s="21">
        <v>85</v>
      </c>
      <c r="H16" s="42">
        <v>18</v>
      </c>
      <c r="I16" s="21">
        <v>94</v>
      </c>
      <c r="J16" s="42">
        <v>18</v>
      </c>
      <c r="K16" s="21">
        <v>161</v>
      </c>
      <c r="L16" s="42">
        <v>18</v>
      </c>
      <c r="M16" s="21">
        <v>237</v>
      </c>
      <c r="N16" s="42">
        <v>18</v>
      </c>
      <c r="O16" s="21">
        <v>395</v>
      </c>
      <c r="P16" s="42">
        <v>18</v>
      </c>
      <c r="Q16" s="21">
        <v>481</v>
      </c>
      <c r="R16" s="42">
        <v>18</v>
      </c>
      <c r="S16" s="21">
        <v>541</v>
      </c>
      <c r="T16" s="42">
        <v>18</v>
      </c>
      <c r="U16" s="21">
        <v>611</v>
      </c>
      <c r="V16" s="42">
        <v>18</v>
      </c>
      <c r="W16" s="22">
        <v>1161</v>
      </c>
      <c r="X16" s="42">
        <v>18</v>
      </c>
      <c r="Y16" s="22">
        <v>2061</v>
      </c>
      <c r="Z16" s="42">
        <v>18</v>
      </c>
      <c r="AA16" s="22">
        <v>2421</v>
      </c>
      <c r="AB16" s="42">
        <v>18</v>
      </c>
      <c r="AC16" s="22">
        <v>4201</v>
      </c>
      <c r="AD16" s="42">
        <v>18</v>
      </c>
      <c r="AE16" s="22">
        <v>6001</v>
      </c>
      <c r="AF16" s="42">
        <v>18</v>
      </c>
      <c r="AG16" s="22">
        <v>9401</v>
      </c>
      <c r="AH16" s="42">
        <v>18</v>
      </c>
      <c r="AI16" s="22">
        <v>17001</v>
      </c>
      <c r="AJ16" s="42">
        <v>18</v>
      </c>
      <c r="AK16" s="22">
        <v>5201</v>
      </c>
      <c r="AL16" s="42">
        <v>18</v>
      </c>
      <c r="AM16" s="22">
        <v>11001</v>
      </c>
      <c r="AN16" s="42">
        <v>18</v>
      </c>
      <c r="AO16" s="22">
        <v>17001</v>
      </c>
      <c r="AP16" s="42">
        <v>18</v>
      </c>
      <c r="AQ16" s="22">
        <v>29001</v>
      </c>
      <c r="AR16" s="42">
        <v>18</v>
      </c>
      <c r="AS16" s="31"/>
      <c r="AT16" s="42"/>
      <c r="AU16" s="31"/>
      <c r="AV16" s="42"/>
      <c r="AW16" s="31"/>
      <c r="AX16" s="42"/>
      <c r="AY16" s="31"/>
      <c r="AZ16" s="42"/>
      <c r="BA16" s="31"/>
      <c r="BB16" s="42"/>
      <c r="BC16" s="31"/>
      <c r="BD16" s="42"/>
      <c r="BE16" s="31"/>
      <c r="BF16" s="42"/>
      <c r="BG16" s="31"/>
      <c r="BH16" s="42"/>
    </row>
    <row r="17" spans="1:60" ht="15.75">
      <c r="A17" s="21">
        <v>64</v>
      </c>
      <c r="B17" s="42">
        <v>18</v>
      </c>
      <c r="C17" s="21">
        <v>73</v>
      </c>
      <c r="D17" s="42">
        <v>18</v>
      </c>
      <c r="E17" s="21">
        <v>118</v>
      </c>
      <c r="F17" s="42">
        <v>18</v>
      </c>
      <c r="G17" s="21">
        <v>87</v>
      </c>
      <c r="H17" s="42">
        <v>18</v>
      </c>
      <c r="I17" s="21">
        <v>98</v>
      </c>
      <c r="J17" s="42">
        <v>18</v>
      </c>
      <c r="K17" s="21">
        <v>165</v>
      </c>
      <c r="L17" s="42">
        <v>18</v>
      </c>
      <c r="M17" s="21">
        <v>240</v>
      </c>
      <c r="N17" s="42">
        <v>18</v>
      </c>
      <c r="O17" s="21">
        <v>402</v>
      </c>
      <c r="P17" s="42">
        <v>18</v>
      </c>
      <c r="Q17" s="21">
        <v>490</v>
      </c>
      <c r="R17" s="42">
        <v>18</v>
      </c>
      <c r="S17" s="21">
        <v>550</v>
      </c>
      <c r="T17" s="42">
        <v>18</v>
      </c>
      <c r="U17" s="21">
        <v>620</v>
      </c>
      <c r="V17" s="42">
        <v>18</v>
      </c>
      <c r="W17" s="22">
        <v>1180</v>
      </c>
      <c r="X17" s="42">
        <v>18</v>
      </c>
      <c r="Y17" s="22">
        <v>2090</v>
      </c>
      <c r="Z17" s="42">
        <v>18</v>
      </c>
      <c r="AA17" s="22">
        <v>2460</v>
      </c>
      <c r="AB17" s="42">
        <v>18</v>
      </c>
      <c r="AC17" s="22">
        <v>4250</v>
      </c>
      <c r="AD17" s="42">
        <v>18</v>
      </c>
      <c r="AE17" s="22">
        <v>6100</v>
      </c>
      <c r="AF17" s="42">
        <v>18</v>
      </c>
      <c r="AG17" s="22">
        <v>10000</v>
      </c>
      <c r="AH17" s="42">
        <v>18</v>
      </c>
      <c r="AI17" s="22">
        <v>17300</v>
      </c>
      <c r="AJ17" s="42">
        <v>18</v>
      </c>
      <c r="AK17" s="22">
        <v>5300</v>
      </c>
      <c r="AL17" s="42">
        <v>18</v>
      </c>
      <c r="AM17" s="22">
        <v>11200</v>
      </c>
      <c r="AN17" s="42">
        <v>18</v>
      </c>
      <c r="AO17" s="22">
        <v>17300</v>
      </c>
      <c r="AP17" s="42">
        <v>18</v>
      </c>
      <c r="AQ17" s="22">
        <v>30000</v>
      </c>
      <c r="AR17" s="42">
        <v>18</v>
      </c>
      <c r="AS17" s="31">
        <v>340</v>
      </c>
      <c r="AT17" s="42">
        <v>9</v>
      </c>
      <c r="AU17" s="31">
        <v>790</v>
      </c>
      <c r="AV17" s="42">
        <v>9</v>
      </c>
      <c r="AW17" s="31">
        <v>115</v>
      </c>
      <c r="AX17" s="42">
        <v>9</v>
      </c>
      <c r="AY17" s="31">
        <v>200</v>
      </c>
      <c r="AZ17" s="42">
        <v>9</v>
      </c>
      <c r="BA17" s="31">
        <v>500</v>
      </c>
      <c r="BB17" s="42">
        <v>9</v>
      </c>
      <c r="BC17" s="31">
        <v>1700</v>
      </c>
      <c r="BD17" s="42">
        <v>9</v>
      </c>
      <c r="BE17" s="31">
        <v>2000</v>
      </c>
      <c r="BF17" s="42">
        <v>9</v>
      </c>
      <c r="BG17" s="31">
        <v>1900</v>
      </c>
      <c r="BH17" s="42">
        <v>9</v>
      </c>
    </row>
    <row r="18" spans="1:60" ht="15.75">
      <c r="A18" s="21"/>
      <c r="B18" s="42">
        <v>17</v>
      </c>
      <c r="C18" s="21"/>
      <c r="D18" s="42">
        <v>17</v>
      </c>
      <c r="E18" s="21">
        <v>119</v>
      </c>
      <c r="F18" s="42">
        <v>17</v>
      </c>
      <c r="G18" s="21">
        <v>88</v>
      </c>
      <c r="H18" s="42">
        <v>17</v>
      </c>
      <c r="I18" s="21">
        <v>99</v>
      </c>
      <c r="J18" s="42">
        <v>17</v>
      </c>
      <c r="K18" s="21">
        <v>166</v>
      </c>
      <c r="L18" s="42">
        <v>17</v>
      </c>
      <c r="M18" s="21">
        <v>241</v>
      </c>
      <c r="N18" s="42">
        <v>17</v>
      </c>
      <c r="O18" s="21">
        <v>403</v>
      </c>
      <c r="P18" s="42">
        <v>17</v>
      </c>
      <c r="Q18" s="21">
        <v>491</v>
      </c>
      <c r="R18" s="42">
        <v>17</v>
      </c>
      <c r="S18" s="21">
        <v>551</v>
      </c>
      <c r="T18" s="42">
        <v>17</v>
      </c>
      <c r="U18" s="21">
        <v>621</v>
      </c>
      <c r="V18" s="42">
        <v>17</v>
      </c>
      <c r="W18" s="22">
        <v>1181</v>
      </c>
      <c r="X18" s="42">
        <v>17</v>
      </c>
      <c r="Y18" s="22">
        <v>2091</v>
      </c>
      <c r="Z18" s="42">
        <v>17</v>
      </c>
      <c r="AA18" s="22">
        <v>2461</v>
      </c>
      <c r="AB18" s="42">
        <v>17</v>
      </c>
      <c r="AC18" s="22">
        <v>4251</v>
      </c>
      <c r="AD18" s="42">
        <v>17</v>
      </c>
      <c r="AE18" s="22">
        <v>6101</v>
      </c>
      <c r="AF18" s="42">
        <v>17</v>
      </c>
      <c r="AG18" s="22">
        <v>10001</v>
      </c>
      <c r="AH18" s="42">
        <v>17</v>
      </c>
      <c r="AI18" s="22">
        <v>17301</v>
      </c>
      <c r="AJ18" s="42">
        <v>17</v>
      </c>
      <c r="AK18" s="22">
        <v>5301</v>
      </c>
      <c r="AL18" s="42">
        <v>17</v>
      </c>
      <c r="AM18" s="22">
        <v>11201</v>
      </c>
      <c r="AN18" s="42">
        <v>17</v>
      </c>
      <c r="AO18" s="22">
        <v>17301</v>
      </c>
      <c r="AP18" s="42">
        <v>17</v>
      </c>
      <c r="AQ18" s="22">
        <v>30001</v>
      </c>
      <c r="AR18" s="42">
        <v>17</v>
      </c>
      <c r="AS18" s="31"/>
      <c r="AT18" s="42"/>
      <c r="AU18" s="31"/>
      <c r="AV18" s="42"/>
      <c r="AW18" s="31"/>
      <c r="AX18" s="42"/>
      <c r="AY18" s="31"/>
      <c r="AZ18" s="42"/>
      <c r="BA18" s="31"/>
      <c r="BB18" s="42"/>
      <c r="BC18" s="31"/>
      <c r="BD18" s="42"/>
      <c r="BE18" s="31"/>
      <c r="BF18" s="42"/>
      <c r="BG18" s="31"/>
      <c r="BH18" s="42"/>
    </row>
    <row r="19" spans="1:60" ht="15.75">
      <c r="A19" s="21">
        <v>65</v>
      </c>
      <c r="B19" s="42">
        <v>17</v>
      </c>
      <c r="C19" s="21">
        <v>74</v>
      </c>
      <c r="D19" s="42">
        <v>17</v>
      </c>
      <c r="E19" s="21">
        <v>120</v>
      </c>
      <c r="F19" s="42">
        <v>17</v>
      </c>
      <c r="G19" s="21">
        <v>90</v>
      </c>
      <c r="H19" s="42">
        <v>17</v>
      </c>
      <c r="I19" s="21">
        <v>101</v>
      </c>
      <c r="J19" s="42">
        <v>17</v>
      </c>
      <c r="K19" s="21">
        <v>170</v>
      </c>
      <c r="L19" s="42">
        <v>17</v>
      </c>
      <c r="M19" s="21">
        <v>245</v>
      </c>
      <c r="N19" s="42">
        <v>17</v>
      </c>
      <c r="O19" s="21">
        <v>410</v>
      </c>
      <c r="P19" s="42">
        <v>17</v>
      </c>
      <c r="Q19" s="21">
        <v>500</v>
      </c>
      <c r="R19" s="42">
        <v>17</v>
      </c>
      <c r="S19" s="21">
        <v>560</v>
      </c>
      <c r="T19" s="42">
        <v>17</v>
      </c>
      <c r="U19" s="21">
        <v>630</v>
      </c>
      <c r="V19" s="42">
        <v>17</v>
      </c>
      <c r="W19" s="22">
        <v>1210</v>
      </c>
      <c r="X19" s="42">
        <v>17</v>
      </c>
      <c r="Y19" s="22">
        <v>2120</v>
      </c>
      <c r="Z19" s="42">
        <v>17</v>
      </c>
      <c r="AA19" s="22">
        <v>2500</v>
      </c>
      <c r="AB19" s="42">
        <v>17</v>
      </c>
      <c r="AC19" s="22">
        <v>4300</v>
      </c>
      <c r="AD19" s="42">
        <v>17</v>
      </c>
      <c r="AE19" s="22">
        <v>6200</v>
      </c>
      <c r="AF19" s="42">
        <v>17</v>
      </c>
      <c r="AG19" s="22">
        <v>10200</v>
      </c>
      <c r="AH19" s="42">
        <v>17</v>
      </c>
      <c r="AI19" s="22">
        <v>18000</v>
      </c>
      <c r="AJ19" s="42">
        <v>17</v>
      </c>
      <c r="AK19" s="22">
        <v>5450</v>
      </c>
      <c r="AL19" s="42">
        <v>17</v>
      </c>
      <c r="AM19" s="22">
        <v>11400</v>
      </c>
      <c r="AN19" s="42">
        <v>17</v>
      </c>
      <c r="AO19" s="22">
        <v>18000</v>
      </c>
      <c r="AP19" s="42">
        <v>17</v>
      </c>
      <c r="AQ19" s="22">
        <v>31000</v>
      </c>
      <c r="AR19" s="42">
        <v>17</v>
      </c>
      <c r="AS19" s="31">
        <v>360</v>
      </c>
      <c r="AT19" s="42">
        <v>10</v>
      </c>
      <c r="AU19" s="31">
        <v>820</v>
      </c>
      <c r="AV19" s="42">
        <v>10</v>
      </c>
      <c r="AW19" s="31">
        <v>120</v>
      </c>
      <c r="AX19" s="42">
        <v>10</v>
      </c>
      <c r="AY19" s="31">
        <v>220</v>
      </c>
      <c r="AZ19" s="42">
        <v>10</v>
      </c>
      <c r="BA19" s="31">
        <v>525</v>
      </c>
      <c r="BB19" s="42">
        <v>10</v>
      </c>
      <c r="BC19" s="31">
        <v>1800</v>
      </c>
      <c r="BD19" s="42">
        <v>10</v>
      </c>
      <c r="BE19" s="31">
        <v>2100</v>
      </c>
      <c r="BF19" s="42">
        <v>10</v>
      </c>
      <c r="BG19" s="31">
        <v>2000</v>
      </c>
      <c r="BH19" s="42">
        <v>10</v>
      </c>
    </row>
    <row r="20" spans="1:60" ht="15.75">
      <c r="A20" s="21"/>
      <c r="B20" s="42">
        <v>16</v>
      </c>
      <c r="C20" s="21"/>
      <c r="D20" s="42">
        <v>16</v>
      </c>
      <c r="E20" s="21">
        <v>121</v>
      </c>
      <c r="F20" s="42">
        <v>16</v>
      </c>
      <c r="G20" s="21">
        <v>91</v>
      </c>
      <c r="H20" s="42">
        <v>16</v>
      </c>
      <c r="I20" s="21">
        <v>102</v>
      </c>
      <c r="J20" s="42">
        <v>16</v>
      </c>
      <c r="K20" s="21">
        <v>171</v>
      </c>
      <c r="L20" s="42">
        <v>16</v>
      </c>
      <c r="M20" s="21">
        <v>246</v>
      </c>
      <c r="N20" s="42">
        <v>16</v>
      </c>
      <c r="O20" s="21">
        <v>411</v>
      </c>
      <c r="P20" s="42">
        <v>16</v>
      </c>
      <c r="Q20" s="21">
        <v>501</v>
      </c>
      <c r="R20" s="42">
        <v>16</v>
      </c>
      <c r="S20" s="21">
        <v>561</v>
      </c>
      <c r="T20" s="42">
        <v>16</v>
      </c>
      <c r="U20" s="21">
        <v>631</v>
      </c>
      <c r="V20" s="42">
        <v>16</v>
      </c>
      <c r="W20" s="22">
        <v>1211</v>
      </c>
      <c r="X20" s="42">
        <v>16</v>
      </c>
      <c r="Y20" s="22">
        <v>2121</v>
      </c>
      <c r="Z20" s="42">
        <v>16</v>
      </c>
      <c r="AA20" s="22">
        <v>2501</v>
      </c>
      <c r="AB20" s="42">
        <v>16</v>
      </c>
      <c r="AC20" s="22">
        <v>4301</v>
      </c>
      <c r="AD20" s="42">
        <v>16</v>
      </c>
      <c r="AE20" s="22">
        <v>6201</v>
      </c>
      <c r="AF20" s="42">
        <v>16</v>
      </c>
      <c r="AG20" s="22">
        <v>10201</v>
      </c>
      <c r="AH20" s="42">
        <v>16</v>
      </c>
      <c r="AI20" s="22">
        <v>18001</v>
      </c>
      <c r="AJ20" s="42">
        <v>16</v>
      </c>
      <c r="AK20" s="22">
        <v>5451</v>
      </c>
      <c r="AL20" s="42">
        <v>16</v>
      </c>
      <c r="AM20" s="22">
        <v>11401</v>
      </c>
      <c r="AN20" s="42">
        <v>16</v>
      </c>
      <c r="AO20" s="22">
        <v>18001</v>
      </c>
      <c r="AP20" s="42">
        <v>16</v>
      </c>
      <c r="AQ20" s="22">
        <v>31001</v>
      </c>
      <c r="AR20" s="42">
        <v>16</v>
      </c>
      <c r="AS20" s="31"/>
      <c r="AT20" s="42"/>
      <c r="AU20" s="31"/>
      <c r="AV20" s="42"/>
      <c r="AW20" s="31"/>
      <c r="AX20" s="42"/>
      <c r="AY20" s="31"/>
      <c r="AZ20" s="42"/>
      <c r="BA20" s="31"/>
      <c r="BB20" s="42"/>
      <c r="BC20" s="31"/>
      <c r="BD20" s="42"/>
      <c r="BE20" s="31"/>
      <c r="BF20" s="42"/>
      <c r="BG20" s="31"/>
      <c r="BH20" s="42"/>
    </row>
    <row r="21" spans="1:60" ht="15.75">
      <c r="A21" s="21">
        <v>66</v>
      </c>
      <c r="B21" s="42">
        <v>16</v>
      </c>
      <c r="C21" s="21">
        <v>75</v>
      </c>
      <c r="D21" s="42">
        <v>16</v>
      </c>
      <c r="E21" s="21">
        <v>122</v>
      </c>
      <c r="F21" s="42">
        <v>16</v>
      </c>
      <c r="G21" s="21">
        <v>94</v>
      </c>
      <c r="H21" s="42">
        <v>16</v>
      </c>
      <c r="I21" s="21">
        <v>105</v>
      </c>
      <c r="J21" s="42">
        <v>16</v>
      </c>
      <c r="K21" s="21">
        <v>175</v>
      </c>
      <c r="L21" s="42">
        <v>16</v>
      </c>
      <c r="M21" s="21">
        <v>250</v>
      </c>
      <c r="N21" s="42">
        <v>16</v>
      </c>
      <c r="O21" s="21">
        <v>418</v>
      </c>
      <c r="P21" s="42">
        <v>16</v>
      </c>
      <c r="Q21" s="21">
        <v>515</v>
      </c>
      <c r="R21" s="42">
        <v>16</v>
      </c>
      <c r="S21" s="21">
        <v>570</v>
      </c>
      <c r="T21" s="42">
        <v>16</v>
      </c>
      <c r="U21" s="21">
        <v>640</v>
      </c>
      <c r="V21" s="42">
        <v>16</v>
      </c>
      <c r="W21" s="22">
        <v>1240</v>
      </c>
      <c r="X21" s="42">
        <v>16</v>
      </c>
      <c r="Y21" s="22">
        <v>2150</v>
      </c>
      <c r="Z21" s="42">
        <v>16</v>
      </c>
      <c r="AA21" s="22">
        <v>2580</v>
      </c>
      <c r="AB21" s="42">
        <v>16</v>
      </c>
      <c r="AC21" s="22">
        <v>4400</v>
      </c>
      <c r="AD21" s="42">
        <v>16</v>
      </c>
      <c r="AE21" s="22">
        <v>6350</v>
      </c>
      <c r="AF21" s="42">
        <v>16</v>
      </c>
      <c r="AG21" s="22">
        <v>10400</v>
      </c>
      <c r="AH21" s="42">
        <v>16</v>
      </c>
      <c r="AI21" s="22">
        <v>18300</v>
      </c>
      <c r="AJ21" s="42">
        <v>16</v>
      </c>
      <c r="AK21" s="22">
        <v>6000</v>
      </c>
      <c r="AL21" s="42">
        <v>16</v>
      </c>
      <c r="AM21" s="22">
        <v>12000</v>
      </c>
      <c r="AN21" s="42">
        <v>16</v>
      </c>
      <c r="AO21" s="22">
        <v>18300</v>
      </c>
      <c r="AP21" s="42">
        <v>16</v>
      </c>
      <c r="AQ21" s="22">
        <v>32000</v>
      </c>
      <c r="AR21" s="42">
        <v>16</v>
      </c>
      <c r="AS21" s="31">
        <v>380</v>
      </c>
      <c r="AT21" s="42">
        <v>11</v>
      </c>
      <c r="AU21" s="31">
        <v>850</v>
      </c>
      <c r="AV21" s="42">
        <v>11</v>
      </c>
      <c r="AW21" s="31">
        <v>125</v>
      </c>
      <c r="AX21" s="42">
        <v>11</v>
      </c>
      <c r="AY21" s="31">
        <v>240</v>
      </c>
      <c r="AZ21" s="42">
        <v>11</v>
      </c>
      <c r="BA21" s="31">
        <v>550</v>
      </c>
      <c r="BB21" s="42">
        <v>11</v>
      </c>
      <c r="BC21" s="31">
        <v>1900</v>
      </c>
      <c r="BD21" s="42">
        <v>11</v>
      </c>
      <c r="BE21" s="31">
        <v>2200</v>
      </c>
      <c r="BF21" s="42">
        <v>11</v>
      </c>
      <c r="BG21" s="31">
        <v>2100</v>
      </c>
      <c r="BH21" s="42">
        <v>11</v>
      </c>
    </row>
    <row r="22" spans="1:60" ht="15.75">
      <c r="A22" s="21">
        <v>67</v>
      </c>
      <c r="B22" s="42">
        <v>15</v>
      </c>
      <c r="C22" s="21">
        <v>76</v>
      </c>
      <c r="D22" s="42">
        <v>15</v>
      </c>
      <c r="E22" s="21">
        <v>123</v>
      </c>
      <c r="F22" s="42">
        <v>15</v>
      </c>
      <c r="G22" s="21">
        <v>95</v>
      </c>
      <c r="H22" s="42">
        <v>15</v>
      </c>
      <c r="I22" s="21">
        <v>106</v>
      </c>
      <c r="J22" s="42">
        <v>15</v>
      </c>
      <c r="K22" s="21">
        <v>176</v>
      </c>
      <c r="L22" s="42">
        <v>15</v>
      </c>
      <c r="M22" s="21">
        <v>251</v>
      </c>
      <c r="N22" s="42">
        <v>15</v>
      </c>
      <c r="O22" s="21">
        <v>419</v>
      </c>
      <c r="P22" s="42">
        <v>15</v>
      </c>
      <c r="Q22" s="21">
        <v>516</v>
      </c>
      <c r="R22" s="42">
        <v>15</v>
      </c>
      <c r="S22" s="21">
        <v>571</v>
      </c>
      <c r="T22" s="42">
        <v>15</v>
      </c>
      <c r="U22" s="21">
        <v>641</v>
      </c>
      <c r="V22" s="42">
        <v>15</v>
      </c>
      <c r="W22" s="22">
        <v>1241</v>
      </c>
      <c r="X22" s="42">
        <v>15</v>
      </c>
      <c r="Y22" s="22">
        <v>2151</v>
      </c>
      <c r="Z22" s="42">
        <v>15</v>
      </c>
      <c r="AA22" s="22">
        <v>2581</v>
      </c>
      <c r="AB22" s="42">
        <v>15</v>
      </c>
      <c r="AC22" s="22">
        <v>4401</v>
      </c>
      <c r="AD22" s="42">
        <v>15</v>
      </c>
      <c r="AE22" s="22">
        <v>6351</v>
      </c>
      <c r="AF22" s="42">
        <v>15</v>
      </c>
      <c r="AG22" s="22">
        <v>10401</v>
      </c>
      <c r="AH22" s="42">
        <v>15</v>
      </c>
      <c r="AI22" s="22">
        <v>18301</v>
      </c>
      <c r="AJ22" s="42">
        <v>15</v>
      </c>
      <c r="AK22" s="22">
        <v>6001</v>
      </c>
      <c r="AL22" s="42">
        <v>15</v>
      </c>
      <c r="AM22" s="22">
        <v>12001</v>
      </c>
      <c r="AN22" s="42">
        <v>15</v>
      </c>
      <c r="AO22" s="22">
        <v>18301</v>
      </c>
      <c r="AP22" s="42">
        <v>15</v>
      </c>
      <c r="AQ22" s="22">
        <v>32001</v>
      </c>
      <c r="AR22" s="42">
        <v>15</v>
      </c>
      <c r="AS22" s="31"/>
      <c r="AT22" s="42"/>
      <c r="AU22" s="31"/>
      <c r="AV22" s="42"/>
      <c r="AW22" s="31"/>
      <c r="AX22" s="42"/>
      <c r="AY22" s="31"/>
      <c r="AZ22" s="42"/>
      <c r="BA22" s="31"/>
      <c r="BB22" s="42"/>
      <c r="BC22" s="31"/>
      <c r="BD22" s="42"/>
      <c r="BE22" s="31"/>
      <c r="BF22" s="42"/>
      <c r="BG22" s="31"/>
      <c r="BH22" s="42"/>
    </row>
    <row r="23" spans="1:60" ht="15.75">
      <c r="A23" s="21">
        <v>68</v>
      </c>
      <c r="B23" s="42">
        <v>15</v>
      </c>
      <c r="C23" s="21">
        <v>77</v>
      </c>
      <c r="D23" s="42">
        <v>15</v>
      </c>
      <c r="E23" s="21">
        <v>124</v>
      </c>
      <c r="F23" s="42">
        <v>15</v>
      </c>
      <c r="G23" s="21">
        <v>98</v>
      </c>
      <c r="H23" s="42">
        <v>15</v>
      </c>
      <c r="I23" s="21">
        <v>109</v>
      </c>
      <c r="J23" s="42">
        <v>15</v>
      </c>
      <c r="K23" s="21">
        <v>180</v>
      </c>
      <c r="L23" s="42">
        <v>15</v>
      </c>
      <c r="M23" s="21">
        <v>255</v>
      </c>
      <c r="N23" s="42">
        <v>15</v>
      </c>
      <c r="O23" s="21">
        <v>426</v>
      </c>
      <c r="P23" s="42">
        <v>15</v>
      </c>
      <c r="Q23" s="21">
        <v>530</v>
      </c>
      <c r="R23" s="42">
        <v>15</v>
      </c>
      <c r="S23" s="21">
        <v>580</v>
      </c>
      <c r="T23" s="42">
        <v>15</v>
      </c>
      <c r="U23" s="21">
        <v>650</v>
      </c>
      <c r="V23" s="42">
        <v>15</v>
      </c>
      <c r="W23" s="22">
        <v>1280</v>
      </c>
      <c r="X23" s="42">
        <v>15</v>
      </c>
      <c r="Y23" s="22">
        <v>2200</v>
      </c>
      <c r="Z23" s="42">
        <v>15</v>
      </c>
      <c r="AA23" s="22">
        <v>3060</v>
      </c>
      <c r="AB23" s="42">
        <v>15</v>
      </c>
      <c r="AC23" s="22">
        <v>4500</v>
      </c>
      <c r="AD23" s="42">
        <v>15</v>
      </c>
      <c r="AE23" s="22">
        <v>6500</v>
      </c>
      <c r="AF23" s="42">
        <v>15</v>
      </c>
      <c r="AG23" s="22">
        <v>11000</v>
      </c>
      <c r="AH23" s="42">
        <v>15</v>
      </c>
      <c r="AI23" s="22">
        <v>19000</v>
      </c>
      <c r="AJ23" s="42">
        <v>15</v>
      </c>
      <c r="AK23" s="22">
        <v>6150</v>
      </c>
      <c r="AL23" s="42">
        <v>15</v>
      </c>
      <c r="AM23" s="22">
        <v>12200</v>
      </c>
      <c r="AN23" s="42">
        <v>15</v>
      </c>
      <c r="AO23" s="22">
        <v>19000</v>
      </c>
      <c r="AP23" s="42">
        <v>15</v>
      </c>
      <c r="AQ23" s="22">
        <v>33000</v>
      </c>
      <c r="AR23" s="42">
        <v>15</v>
      </c>
      <c r="AS23" s="31">
        <v>400</v>
      </c>
      <c r="AT23" s="42">
        <v>12</v>
      </c>
      <c r="AU23" s="31">
        <v>880</v>
      </c>
      <c r="AV23" s="42">
        <v>12</v>
      </c>
      <c r="AW23" s="31">
        <v>130</v>
      </c>
      <c r="AX23" s="42">
        <v>12</v>
      </c>
      <c r="AY23" s="31">
        <v>260</v>
      </c>
      <c r="AZ23" s="42">
        <v>12</v>
      </c>
      <c r="BA23" s="31">
        <v>575</v>
      </c>
      <c r="BB23" s="42">
        <v>12</v>
      </c>
      <c r="BC23" s="31">
        <v>2000</v>
      </c>
      <c r="BD23" s="42">
        <v>12</v>
      </c>
      <c r="BE23" s="31">
        <v>2300</v>
      </c>
      <c r="BF23" s="42">
        <v>12</v>
      </c>
      <c r="BG23" s="31">
        <v>2200</v>
      </c>
      <c r="BH23" s="42">
        <v>12</v>
      </c>
    </row>
    <row r="24" spans="1:60" ht="15.75">
      <c r="A24" s="21">
        <v>69</v>
      </c>
      <c r="B24" s="42">
        <v>14</v>
      </c>
      <c r="C24" s="21">
        <v>78</v>
      </c>
      <c r="D24" s="42">
        <v>14</v>
      </c>
      <c r="E24" s="21">
        <v>125</v>
      </c>
      <c r="F24" s="42">
        <v>14</v>
      </c>
      <c r="G24" s="21">
        <v>99</v>
      </c>
      <c r="H24" s="42">
        <v>14</v>
      </c>
      <c r="I24" s="21">
        <v>110</v>
      </c>
      <c r="J24" s="42">
        <v>14</v>
      </c>
      <c r="K24" s="21">
        <v>181</v>
      </c>
      <c r="L24" s="42">
        <v>14</v>
      </c>
      <c r="M24" s="21">
        <v>256</v>
      </c>
      <c r="N24" s="42">
        <v>14</v>
      </c>
      <c r="O24" s="21">
        <v>427</v>
      </c>
      <c r="P24" s="42">
        <v>14</v>
      </c>
      <c r="Q24" s="21">
        <v>531</v>
      </c>
      <c r="R24" s="42">
        <v>14</v>
      </c>
      <c r="S24" s="21">
        <v>581</v>
      </c>
      <c r="T24" s="42">
        <v>14</v>
      </c>
      <c r="U24" s="21">
        <v>651</v>
      </c>
      <c r="V24" s="42">
        <v>14</v>
      </c>
      <c r="W24" s="22">
        <v>1281</v>
      </c>
      <c r="X24" s="42">
        <v>14</v>
      </c>
      <c r="Y24" s="22">
        <v>2201</v>
      </c>
      <c r="Z24" s="42">
        <v>14</v>
      </c>
      <c r="AA24" s="22">
        <v>30611</v>
      </c>
      <c r="AB24" s="42">
        <v>14</v>
      </c>
      <c r="AC24" s="22">
        <v>4501</v>
      </c>
      <c r="AD24" s="42">
        <v>14</v>
      </c>
      <c r="AE24" s="22">
        <v>6501</v>
      </c>
      <c r="AF24" s="42">
        <v>14</v>
      </c>
      <c r="AG24" s="22">
        <v>11001</v>
      </c>
      <c r="AH24" s="42">
        <v>14</v>
      </c>
      <c r="AI24" s="22">
        <v>19001</v>
      </c>
      <c r="AJ24" s="42">
        <v>14</v>
      </c>
      <c r="AK24" s="22">
        <v>6151</v>
      </c>
      <c r="AL24" s="42">
        <v>14</v>
      </c>
      <c r="AM24" s="22">
        <v>12201</v>
      </c>
      <c r="AN24" s="42">
        <v>14</v>
      </c>
      <c r="AO24" s="22">
        <v>19001</v>
      </c>
      <c r="AP24" s="42">
        <v>14</v>
      </c>
      <c r="AQ24" s="22">
        <v>33001</v>
      </c>
      <c r="AR24" s="42">
        <v>14</v>
      </c>
      <c r="AS24" s="31"/>
      <c r="AT24" s="42"/>
      <c r="AU24" s="31"/>
      <c r="AV24" s="42"/>
      <c r="AW24" s="31"/>
      <c r="AX24" s="42"/>
      <c r="AY24" s="31"/>
      <c r="AZ24" s="42"/>
      <c r="BA24" s="31"/>
      <c r="BB24" s="42"/>
      <c r="BC24" s="31"/>
      <c r="BD24" s="42"/>
      <c r="BE24" s="31"/>
      <c r="BF24" s="42"/>
      <c r="BG24" s="31"/>
      <c r="BH24" s="42"/>
    </row>
    <row r="25" spans="1:60" ht="15.75">
      <c r="A25" s="21">
        <v>70</v>
      </c>
      <c r="B25" s="42">
        <v>14</v>
      </c>
      <c r="C25" s="21">
        <v>79</v>
      </c>
      <c r="D25" s="42">
        <v>14</v>
      </c>
      <c r="E25" s="21">
        <v>127</v>
      </c>
      <c r="F25" s="42">
        <v>14</v>
      </c>
      <c r="G25" s="23">
        <v>102</v>
      </c>
      <c r="H25" s="42">
        <v>14</v>
      </c>
      <c r="I25" s="21">
        <v>113</v>
      </c>
      <c r="J25" s="42">
        <v>14</v>
      </c>
      <c r="K25" s="21">
        <v>185</v>
      </c>
      <c r="L25" s="42">
        <v>14</v>
      </c>
      <c r="M25" s="21">
        <v>260</v>
      </c>
      <c r="N25" s="42">
        <v>14</v>
      </c>
      <c r="O25" s="21">
        <v>434</v>
      </c>
      <c r="P25" s="42">
        <v>14</v>
      </c>
      <c r="Q25" s="21">
        <v>545</v>
      </c>
      <c r="R25" s="42">
        <v>14</v>
      </c>
      <c r="S25" s="21">
        <v>595</v>
      </c>
      <c r="T25" s="42">
        <v>14</v>
      </c>
      <c r="U25" s="21">
        <v>680</v>
      </c>
      <c r="V25" s="42">
        <v>14</v>
      </c>
      <c r="W25" s="22">
        <v>1320</v>
      </c>
      <c r="X25" s="42">
        <v>14</v>
      </c>
      <c r="Y25" s="22">
        <v>2250</v>
      </c>
      <c r="Z25" s="42">
        <v>14</v>
      </c>
      <c r="AA25" s="22">
        <v>3140</v>
      </c>
      <c r="AB25" s="42">
        <v>14</v>
      </c>
      <c r="AC25" s="22">
        <v>5000</v>
      </c>
      <c r="AD25" s="42">
        <v>14</v>
      </c>
      <c r="AE25" s="22">
        <v>7100</v>
      </c>
      <c r="AF25" s="42">
        <v>14</v>
      </c>
      <c r="AG25" s="22">
        <v>11200</v>
      </c>
      <c r="AH25" s="42">
        <v>14</v>
      </c>
      <c r="AI25" s="22">
        <v>19300</v>
      </c>
      <c r="AJ25" s="42">
        <v>14</v>
      </c>
      <c r="AK25" s="22">
        <v>6300</v>
      </c>
      <c r="AL25" s="42">
        <v>14</v>
      </c>
      <c r="AM25" s="22">
        <v>12400</v>
      </c>
      <c r="AN25" s="42">
        <v>14</v>
      </c>
      <c r="AO25" s="22">
        <v>19300</v>
      </c>
      <c r="AP25" s="42">
        <v>14</v>
      </c>
      <c r="AQ25" s="22">
        <v>34000</v>
      </c>
      <c r="AR25" s="42">
        <v>14</v>
      </c>
      <c r="AS25" s="31">
        <v>420</v>
      </c>
      <c r="AT25" s="42">
        <v>13</v>
      </c>
      <c r="AU25" s="31">
        <v>910</v>
      </c>
      <c r="AV25" s="42">
        <v>13</v>
      </c>
      <c r="AW25" s="31">
        <v>140</v>
      </c>
      <c r="AX25" s="42">
        <v>13</v>
      </c>
      <c r="AY25" s="31">
        <v>280</v>
      </c>
      <c r="AZ25" s="42">
        <v>13</v>
      </c>
      <c r="BA25" s="31">
        <v>600</v>
      </c>
      <c r="BB25" s="42">
        <v>13</v>
      </c>
      <c r="BC25" s="31">
        <v>2100</v>
      </c>
      <c r="BD25" s="42">
        <v>13</v>
      </c>
      <c r="BE25" s="31">
        <v>2400</v>
      </c>
      <c r="BF25" s="42">
        <v>13</v>
      </c>
      <c r="BG25" s="31">
        <v>2300</v>
      </c>
      <c r="BH25" s="42">
        <v>13</v>
      </c>
    </row>
    <row r="26" spans="1:60" ht="15.75">
      <c r="A26" s="21">
        <v>71</v>
      </c>
      <c r="B26" s="42">
        <v>13</v>
      </c>
      <c r="C26" s="21">
        <v>80</v>
      </c>
      <c r="D26" s="42">
        <v>13</v>
      </c>
      <c r="E26" s="21">
        <v>128</v>
      </c>
      <c r="F26" s="42">
        <v>13</v>
      </c>
      <c r="G26" s="23">
        <v>103</v>
      </c>
      <c r="H26" s="42">
        <v>13</v>
      </c>
      <c r="I26" s="21">
        <v>114</v>
      </c>
      <c r="J26" s="42">
        <v>13</v>
      </c>
      <c r="K26" s="21">
        <v>186</v>
      </c>
      <c r="L26" s="42">
        <v>13</v>
      </c>
      <c r="M26" s="21">
        <v>261</v>
      </c>
      <c r="N26" s="42">
        <v>13</v>
      </c>
      <c r="O26" s="21">
        <v>435</v>
      </c>
      <c r="P26" s="42">
        <v>13</v>
      </c>
      <c r="Q26" s="21">
        <v>546</v>
      </c>
      <c r="R26" s="42">
        <v>13</v>
      </c>
      <c r="S26" s="21">
        <v>597</v>
      </c>
      <c r="T26" s="42">
        <v>13</v>
      </c>
      <c r="U26" s="21">
        <v>681</v>
      </c>
      <c r="V26" s="42">
        <v>13</v>
      </c>
      <c r="W26" s="22">
        <v>1321</v>
      </c>
      <c r="X26" s="42">
        <v>13</v>
      </c>
      <c r="Y26" s="22">
        <v>2251</v>
      </c>
      <c r="Z26" s="42">
        <v>13</v>
      </c>
      <c r="AA26" s="22">
        <v>2141</v>
      </c>
      <c r="AB26" s="42">
        <v>13</v>
      </c>
      <c r="AC26" s="22">
        <v>5001</v>
      </c>
      <c r="AD26" s="42">
        <v>13</v>
      </c>
      <c r="AE26" s="22">
        <v>7101</v>
      </c>
      <c r="AF26" s="42">
        <v>13</v>
      </c>
      <c r="AG26" s="22">
        <v>11201</v>
      </c>
      <c r="AH26" s="42">
        <v>13</v>
      </c>
      <c r="AI26" s="22">
        <v>19301</v>
      </c>
      <c r="AJ26" s="42">
        <v>13</v>
      </c>
      <c r="AK26" s="22">
        <v>6301</v>
      </c>
      <c r="AL26" s="42">
        <v>13</v>
      </c>
      <c r="AM26" s="22">
        <v>12401</v>
      </c>
      <c r="AN26" s="42">
        <v>13</v>
      </c>
      <c r="AO26" s="22">
        <v>19301</v>
      </c>
      <c r="AP26" s="42">
        <v>13</v>
      </c>
      <c r="AQ26" s="22">
        <v>34001</v>
      </c>
      <c r="AR26" s="42">
        <v>13</v>
      </c>
      <c r="AS26" s="31"/>
      <c r="AT26" s="42"/>
      <c r="AU26" s="31"/>
      <c r="AV26" s="42"/>
      <c r="AW26" s="31"/>
      <c r="AX26" s="42"/>
      <c r="AY26" s="31"/>
      <c r="AZ26" s="42"/>
      <c r="BA26" s="31"/>
      <c r="BB26" s="42"/>
      <c r="BC26" s="31"/>
      <c r="BD26" s="42"/>
      <c r="BE26" s="31"/>
      <c r="BF26" s="42"/>
      <c r="BG26" s="31"/>
      <c r="BH26" s="42"/>
    </row>
    <row r="27" spans="1:60" ht="15.75">
      <c r="A27" s="21">
        <v>72</v>
      </c>
      <c r="B27" s="42">
        <v>13</v>
      </c>
      <c r="C27" s="21">
        <v>81</v>
      </c>
      <c r="D27" s="42">
        <v>13</v>
      </c>
      <c r="E27" s="21">
        <v>130</v>
      </c>
      <c r="F27" s="42">
        <v>13</v>
      </c>
      <c r="G27" s="21">
        <v>106</v>
      </c>
      <c r="H27" s="42">
        <v>13</v>
      </c>
      <c r="I27" s="21">
        <v>117</v>
      </c>
      <c r="J27" s="42">
        <v>13</v>
      </c>
      <c r="K27" s="21">
        <v>190</v>
      </c>
      <c r="L27" s="42">
        <v>13</v>
      </c>
      <c r="M27" s="21">
        <v>265</v>
      </c>
      <c r="N27" s="42">
        <v>13</v>
      </c>
      <c r="O27" s="21">
        <v>442</v>
      </c>
      <c r="P27" s="42">
        <v>13</v>
      </c>
      <c r="Q27" s="21">
        <v>560</v>
      </c>
      <c r="R27" s="42">
        <v>13</v>
      </c>
      <c r="S27" s="21">
        <v>610</v>
      </c>
      <c r="T27" s="42">
        <v>13</v>
      </c>
      <c r="U27" s="21">
        <v>710</v>
      </c>
      <c r="V27" s="42">
        <v>13</v>
      </c>
      <c r="W27" s="22">
        <v>1360</v>
      </c>
      <c r="X27" s="42">
        <v>13</v>
      </c>
      <c r="Y27" s="22">
        <v>2300</v>
      </c>
      <c r="Z27" s="42">
        <v>13</v>
      </c>
      <c r="AA27" s="22">
        <v>3220</v>
      </c>
      <c r="AB27" s="42">
        <v>13</v>
      </c>
      <c r="AC27" s="22">
        <v>5150</v>
      </c>
      <c r="AD27" s="42">
        <v>13</v>
      </c>
      <c r="AE27" s="22">
        <v>7300</v>
      </c>
      <c r="AF27" s="42">
        <v>13</v>
      </c>
      <c r="AG27" s="22">
        <v>11400</v>
      </c>
      <c r="AH27" s="42">
        <v>13</v>
      </c>
      <c r="AI27" s="22">
        <v>20000</v>
      </c>
      <c r="AJ27" s="42">
        <v>13</v>
      </c>
      <c r="AK27" s="22">
        <v>6450</v>
      </c>
      <c r="AL27" s="42">
        <v>13</v>
      </c>
      <c r="AM27" s="22">
        <v>13000</v>
      </c>
      <c r="AN27" s="42">
        <v>13</v>
      </c>
      <c r="AO27" s="22">
        <v>20000</v>
      </c>
      <c r="AP27" s="42">
        <v>13</v>
      </c>
      <c r="AQ27" s="22">
        <v>35000</v>
      </c>
      <c r="AR27" s="42">
        <v>13</v>
      </c>
      <c r="AS27" s="31">
        <v>440</v>
      </c>
      <c r="AT27" s="42">
        <v>14</v>
      </c>
      <c r="AU27" s="31">
        <v>950</v>
      </c>
      <c r="AV27" s="42">
        <v>14</v>
      </c>
      <c r="AW27" s="31">
        <v>150</v>
      </c>
      <c r="AX27" s="42">
        <v>14</v>
      </c>
      <c r="AY27" s="31">
        <v>300</v>
      </c>
      <c r="AZ27" s="42">
        <v>14</v>
      </c>
      <c r="BA27" s="31">
        <v>650</v>
      </c>
      <c r="BB27" s="42">
        <v>14</v>
      </c>
      <c r="BC27" s="31">
        <v>2200</v>
      </c>
      <c r="BD27" s="42">
        <v>14</v>
      </c>
      <c r="BE27" s="31">
        <v>2500</v>
      </c>
      <c r="BF27" s="42">
        <v>14</v>
      </c>
      <c r="BG27" s="31">
        <v>2400</v>
      </c>
      <c r="BH27" s="42">
        <v>14</v>
      </c>
    </row>
    <row r="28" spans="1:60" ht="15.75">
      <c r="A28" s="21">
        <v>73</v>
      </c>
      <c r="B28" s="42">
        <v>12</v>
      </c>
      <c r="C28" s="21">
        <v>82</v>
      </c>
      <c r="D28" s="42">
        <v>12</v>
      </c>
      <c r="E28" s="21">
        <v>131</v>
      </c>
      <c r="F28" s="42">
        <v>12</v>
      </c>
      <c r="G28" s="21">
        <v>107</v>
      </c>
      <c r="H28" s="42">
        <v>12</v>
      </c>
      <c r="I28" s="21">
        <v>118</v>
      </c>
      <c r="J28" s="42">
        <v>12</v>
      </c>
      <c r="K28" s="21">
        <v>191</v>
      </c>
      <c r="L28" s="42">
        <v>12</v>
      </c>
      <c r="M28" s="21">
        <v>266</v>
      </c>
      <c r="N28" s="42">
        <v>12</v>
      </c>
      <c r="O28" s="21">
        <v>443</v>
      </c>
      <c r="P28" s="42">
        <v>12</v>
      </c>
      <c r="Q28" s="21">
        <v>561</v>
      </c>
      <c r="R28" s="42">
        <v>12</v>
      </c>
      <c r="S28" s="21">
        <v>611</v>
      </c>
      <c r="T28" s="42">
        <v>12</v>
      </c>
      <c r="U28" s="21">
        <v>711</v>
      </c>
      <c r="V28" s="42">
        <v>12</v>
      </c>
      <c r="W28" s="22">
        <v>1361</v>
      </c>
      <c r="X28" s="42">
        <v>12</v>
      </c>
      <c r="Y28" s="22">
        <v>2301</v>
      </c>
      <c r="Z28" s="42">
        <v>12</v>
      </c>
      <c r="AA28" s="22">
        <v>3221</v>
      </c>
      <c r="AB28" s="42">
        <v>12</v>
      </c>
      <c r="AC28" s="22">
        <v>6151</v>
      </c>
      <c r="AD28" s="42">
        <v>12</v>
      </c>
      <c r="AE28" s="22">
        <v>7301</v>
      </c>
      <c r="AF28" s="42">
        <v>12</v>
      </c>
      <c r="AG28" s="22">
        <v>11401</v>
      </c>
      <c r="AH28" s="42">
        <v>12</v>
      </c>
      <c r="AI28" s="22">
        <v>20001</v>
      </c>
      <c r="AJ28" s="42">
        <v>12</v>
      </c>
      <c r="AK28" s="22">
        <v>6451</v>
      </c>
      <c r="AL28" s="42">
        <v>12</v>
      </c>
      <c r="AM28" s="22">
        <v>13001</v>
      </c>
      <c r="AN28" s="42">
        <v>12</v>
      </c>
      <c r="AO28" s="22">
        <v>20001</v>
      </c>
      <c r="AP28" s="42">
        <v>12</v>
      </c>
      <c r="AQ28" s="22">
        <v>35001</v>
      </c>
      <c r="AR28" s="42">
        <v>12</v>
      </c>
      <c r="AS28" s="31"/>
      <c r="AT28" s="42"/>
      <c r="AU28" s="31"/>
      <c r="AV28" s="42"/>
      <c r="AW28" s="31"/>
      <c r="AX28" s="42"/>
      <c r="AY28" s="31"/>
      <c r="AZ28" s="42"/>
      <c r="BA28" s="31"/>
      <c r="BB28" s="42"/>
      <c r="BC28" s="31"/>
      <c r="BD28" s="42"/>
      <c r="BE28" s="31"/>
      <c r="BF28" s="42"/>
      <c r="BG28" s="31"/>
      <c r="BH28" s="42"/>
    </row>
    <row r="29" spans="1:60" ht="15.75">
      <c r="A29" s="21">
        <v>74</v>
      </c>
      <c r="B29" s="42">
        <v>12</v>
      </c>
      <c r="C29" s="21">
        <v>83</v>
      </c>
      <c r="D29" s="42">
        <v>12</v>
      </c>
      <c r="E29" s="21">
        <v>133</v>
      </c>
      <c r="F29" s="42">
        <v>12</v>
      </c>
      <c r="G29" s="21">
        <v>110</v>
      </c>
      <c r="H29" s="42">
        <v>12</v>
      </c>
      <c r="I29" s="21">
        <v>121</v>
      </c>
      <c r="J29" s="42">
        <v>12</v>
      </c>
      <c r="K29" s="21">
        <v>195</v>
      </c>
      <c r="L29" s="42">
        <v>12</v>
      </c>
      <c r="M29" s="21">
        <v>270</v>
      </c>
      <c r="N29" s="42">
        <v>12</v>
      </c>
      <c r="O29" s="21">
        <v>450</v>
      </c>
      <c r="P29" s="42">
        <v>12</v>
      </c>
      <c r="Q29" s="21">
        <v>575</v>
      </c>
      <c r="R29" s="42">
        <v>12</v>
      </c>
      <c r="S29" s="21">
        <v>625</v>
      </c>
      <c r="T29" s="42">
        <v>12</v>
      </c>
      <c r="U29" s="21">
        <v>740</v>
      </c>
      <c r="V29" s="42">
        <v>12</v>
      </c>
      <c r="W29" s="22">
        <v>1400</v>
      </c>
      <c r="X29" s="42">
        <v>12</v>
      </c>
      <c r="Y29" s="22">
        <v>2350</v>
      </c>
      <c r="Z29" s="42">
        <v>12</v>
      </c>
      <c r="AA29" s="22">
        <v>3300</v>
      </c>
      <c r="AB29" s="42">
        <v>12</v>
      </c>
      <c r="AC29" s="22">
        <v>5300</v>
      </c>
      <c r="AD29" s="42">
        <v>12</v>
      </c>
      <c r="AE29" s="22">
        <v>7500</v>
      </c>
      <c r="AF29" s="42">
        <v>12</v>
      </c>
      <c r="AG29" s="22">
        <v>12000</v>
      </c>
      <c r="AH29" s="42">
        <v>12</v>
      </c>
      <c r="AI29" s="22">
        <v>20300</v>
      </c>
      <c r="AJ29" s="42">
        <v>12</v>
      </c>
      <c r="AK29" s="22">
        <v>7000</v>
      </c>
      <c r="AL29" s="42">
        <v>12</v>
      </c>
      <c r="AM29" s="22">
        <v>13300</v>
      </c>
      <c r="AN29" s="42">
        <v>12</v>
      </c>
      <c r="AO29" s="22">
        <v>20300</v>
      </c>
      <c r="AP29" s="42">
        <v>12</v>
      </c>
      <c r="AQ29" s="22">
        <v>36000</v>
      </c>
      <c r="AR29" s="42">
        <v>12</v>
      </c>
      <c r="AS29" s="31">
        <v>460</v>
      </c>
      <c r="AT29" s="42">
        <v>15</v>
      </c>
      <c r="AU29" s="31">
        <v>1000</v>
      </c>
      <c r="AV29" s="42">
        <v>15</v>
      </c>
      <c r="AW29" s="31">
        <v>160</v>
      </c>
      <c r="AX29" s="42">
        <v>15</v>
      </c>
      <c r="AY29" s="31">
        <v>320</v>
      </c>
      <c r="AZ29" s="42">
        <v>15</v>
      </c>
      <c r="BA29" s="31">
        <v>700</v>
      </c>
      <c r="BB29" s="42">
        <v>15</v>
      </c>
      <c r="BC29" s="31">
        <v>2300</v>
      </c>
      <c r="BD29" s="42">
        <v>15</v>
      </c>
      <c r="BE29" s="31">
        <v>2700</v>
      </c>
      <c r="BF29" s="42">
        <v>15</v>
      </c>
      <c r="BG29" s="31">
        <v>2500</v>
      </c>
      <c r="BH29" s="42">
        <v>15</v>
      </c>
    </row>
    <row r="30" spans="1:60" ht="15.75">
      <c r="A30" s="21">
        <v>75</v>
      </c>
      <c r="B30" s="42">
        <v>11</v>
      </c>
      <c r="C30" s="21">
        <v>84</v>
      </c>
      <c r="D30" s="42">
        <v>11</v>
      </c>
      <c r="E30" s="21">
        <v>134</v>
      </c>
      <c r="F30" s="42">
        <v>11</v>
      </c>
      <c r="G30" s="21">
        <v>111</v>
      </c>
      <c r="H30" s="42">
        <v>11</v>
      </c>
      <c r="I30" s="21">
        <v>122</v>
      </c>
      <c r="J30" s="42">
        <v>11</v>
      </c>
      <c r="K30" s="21">
        <v>196</v>
      </c>
      <c r="L30" s="42">
        <v>11</v>
      </c>
      <c r="M30" s="21">
        <v>271</v>
      </c>
      <c r="N30" s="42">
        <v>11</v>
      </c>
      <c r="O30" s="21">
        <v>451</v>
      </c>
      <c r="P30" s="42">
        <v>11</v>
      </c>
      <c r="Q30" s="21">
        <v>576</v>
      </c>
      <c r="R30" s="42">
        <v>11</v>
      </c>
      <c r="S30" s="21">
        <v>626</v>
      </c>
      <c r="T30" s="42">
        <v>11</v>
      </c>
      <c r="U30" s="21">
        <v>741</v>
      </c>
      <c r="V30" s="42">
        <v>11</v>
      </c>
      <c r="W30" s="22">
        <v>1401</v>
      </c>
      <c r="X30" s="42">
        <v>11</v>
      </c>
      <c r="Y30" s="22">
        <v>2351</v>
      </c>
      <c r="Z30" s="42">
        <v>11</v>
      </c>
      <c r="AA30" s="22">
        <v>3301</v>
      </c>
      <c r="AB30" s="42">
        <v>11</v>
      </c>
      <c r="AC30" s="22">
        <v>6301</v>
      </c>
      <c r="AD30" s="42">
        <v>11</v>
      </c>
      <c r="AE30" s="22">
        <v>7501</v>
      </c>
      <c r="AF30" s="42">
        <v>11</v>
      </c>
      <c r="AG30" s="22">
        <v>12001</v>
      </c>
      <c r="AH30" s="42">
        <v>11</v>
      </c>
      <c r="AI30" s="22">
        <v>20301</v>
      </c>
      <c r="AJ30" s="42">
        <v>11</v>
      </c>
      <c r="AK30" s="22">
        <v>7001</v>
      </c>
      <c r="AL30" s="42">
        <v>11</v>
      </c>
      <c r="AM30" s="22">
        <v>13301</v>
      </c>
      <c r="AN30" s="42">
        <v>11</v>
      </c>
      <c r="AO30" s="22">
        <v>20301</v>
      </c>
      <c r="AP30" s="42">
        <v>11</v>
      </c>
      <c r="AQ30" s="22">
        <v>36001</v>
      </c>
      <c r="AR30" s="42">
        <v>11</v>
      </c>
      <c r="AS30" s="31"/>
      <c r="AT30" s="42"/>
      <c r="AU30" s="31"/>
      <c r="AV30" s="42"/>
      <c r="AW30" s="31"/>
      <c r="AX30" s="42"/>
      <c r="AY30" s="31"/>
      <c r="AZ30" s="42"/>
      <c r="BA30" s="31"/>
      <c r="BB30" s="42"/>
      <c r="BC30" s="31"/>
      <c r="BD30" s="42"/>
      <c r="BE30" s="31"/>
      <c r="BF30" s="42"/>
      <c r="BG30" s="31"/>
      <c r="BH30" s="42"/>
    </row>
    <row r="31" spans="1:60" ht="15.75">
      <c r="A31" s="21">
        <v>76</v>
      </c>
      <c r="B31" s="42">
        <v>11</v>
      </c>
      <c r="C31" s="21">
        <v>85</v>
      </c>
      <c r="D31" s="42">
        <v>11</v>
      </c>
      <c r="E31" s="21">
        <v>136</v>
      </c>
      <c r="F31" s="42">
        <v>11</v>
      </c>
      <c r="G31" s="21">
        <v>114</v>
      </c>
      <c r="H31" s="42">
        <v>11</v>
      </c>
      <c r="I31" s="21">
        <v>125</v>
      </c>
      <c r="J31" s="42">
        <v>11</v>
      </c>
      <c r="K31" s="21">
        <v>200</v>
      </c>
      <c r="L31" s="42">
        <v>11</v>
      </c>
      <c r="M31" s="21">
        <v>280</v>
      </c>
      <c r="N31" s="42">
        <v>11</v>
      </c>
      <c r="O31" s="21">
        <v>460</v>
      </c>
      <c r="P31" s="42">
        <v>11</v>
      </c>
      <c r="Q31" s="21">
        <v>590</v>
      </c>
      <c r="R31" s="42">
        <v>11</v>
      </c>
      <c r="S31" s="21">
        <v>640</v>
      </c>
      <c r="T31" s="42">
        <v>11</v>
      </c>
      <c r="U31" s="21">
        <v>770</v>
      </c>
      <c r="V31" s="42">
        <v>11</v>
      </c>
      <c r="W31" s="22">
        <v>1450</v>
      </c>
      <c r="X31" s="42">
        <v>11</v>
      </c>
      <c r="Y31" s="22">
        <v>2400</v>
      </c>
      <c r="Z31" s="42">
        <v>11</v>
      </c>
      <c r="AA31" s="22">
        <v>3400</v>
      </c>
      <c r="AB31" s="42">
        <v>11</v>
      </c>
      <c r="AC31" s="22">
        <v>5450</v>
      </c>
      <c r="AD31" s="42">
        <v>11</v>
      </c>
      <c r="AE31" s="22">
        <v>8100</v>
      </c>
      <c r="AF31" s="42">
        <v>11</v>
      </c>
      <c r="AG31" s="22">
        <v>12200</v>
      </c>
      <c r="AH31" s="42">
        <v>11</v>
      </c>
      <c r="AI31" s="22">
        <v>21000</v>
      </c>
      <c r="AJ31" s="42">
        <v>11</v>
      </c>
      <c r="AK31" s="22">
        <v>7200</v>
      </c>
      <c r="AL31" s="42">
        <v>11</v>
      </c>
      <c r="AM31" s="22">
        <v>14000</v>
      </c>
      <c r="AN31" s="42">
        <v>11</v>
      </c>
      <c r="AO31" s="22">
        <v>21000</v>
      </c>
      <c r="AP31" s="42">
        <v>11</v>
      </c>
      <c r="AQ31" s="22">
        <v>37000</v>
      </c>
      <c r="AR31" s="42">
        <v>11</v>
      </c>
      <c r="AS31" s="31">
        <v>480</v>
      </c>
      <c r="AT31" s="42">
        <v>16</v>
      </c>
      <c r="AU31" s="31">
        <v>1050</v>
      </c>
      <c r="AV31" s="42">
        <v>16</v>
      </c>
      <c r="AW31" s="31">
        <v>165</v>
      </c>
      <c r="AX31" s="42">
        <v>16</v>
      </c>
      <c r="AY31" s="31">
        <v>340</v>
      </c>
      <c r="AZ31" s="42">
        <v>16</v>
      </c>
      <c r="BA31" s="31">
        <v>750</v>
      </c>
      <c r="BB31" s="42">
        <v>16</v>
      </c>
      <c r="BC31" s="31">
        <v>2400</v>
      </c>
      <c r="BD31" s="42">
        <v>16</v>
      </c>
      <c r="BE31" s="31">
        <v>2900</v>
      </c>
      <c r="BF31" s="42">
        <v>16</v>
      </c>
      <c r="BG31" s="31">
        <v>2600</v>
      </c>
      <c r="BH31" s="42">
        <v>16</v>
      </c>
    </row>
    <row r="32" spans="1:60" ht="15.75">
      <c r="A32" s="21">
        <v>77</v>
      </c>
      <c r="B32" s="42">
        <v>10</v>
      </c>
      <c r="C32" s="21">
        <v>86</v>
      </c>
      <c r="D32" s="42">
        <v>10</v>
      </c>
      <c r="E32" s="21">
        <v>137</v>
      </c>
      <c r="F32" s="42">
        <v>10</v>
      </c>
      <c r="G32" s="21">
        <v>115</v>
      </c>
      <c r="H32" s="42">
        <v>10</v>
      </c>
      <c r="I32" s="21">
        <v>126</v>
      </c>
      <c r="J32" s="42">
        <v>10</v>
      </c>
      <c r="K32" s="21">
        <v>201</v>
      </c>
      <c r="L32" s="42">
        <v>10</v>
      </c>
      <c r="M32" s="21">
        <v>281</v>
      </c>
      <c r="N32" s="42">
        <v>10</v>
      </c>
      <c r="O32" s="21">
        <v>461</v>
      </c>
      <c r="P32" s="42">
        <v>10</v>
      </c>
      <c r="Q32" s="21">
        <v>591</v>
      </c>
      <c r="R32" s="42">
        <v>10</v>
      </c>
      <c r="S32" s="21">
        <v>641</v>
      </c>
      <c r="T32" s="42">
        <v>10</v>
      </c>
      <c r="U32" s="21">
        <v>771</v>
      </c>
      <c r="V32" s="42">
        <v>10</v>
      </c>
      <c r="W32" s="22">
        <v>1451</v>
      </c>
      <c r="X32" s="42">
        <v>10</v>
      </c>
      <c r="Y32" s="22">
        <v>2401</v>
      </c>
      <c r="Z32" s="42">
        <v>10</v>
      </c>
      <c r="AA32" s="22">
        <v>3401</v>
      </c>
      <c r="AB32" s="42">
        <v>10</v>
      </c>
      <c r="AC32" s="22">
        <v>6451</v>
      </c>
      <c r="AD32" s="42">
        <v>10</v>
      </c>
      <c r="AE32" s="22">
        <v>8101</v>
      </c>
      <c r="AF32" s="42">
        <v>10</v>
      </c>
      <c r="AG32" s="22">
        <v>12201</v>
      </c>
      <c r="AH32" s="42">
        <v>10</v>
      </c>
      <c r="AI32" s="22">
        <v>21001</v>
      </c>
      <c r="AJ32" s="42">
        <v>10</v>
      </c>
      <c r="AK32" s="22">
        <v>7201</v>
      </c>
      <c r="AL32" s="42">
        <v>10</v>
      </c>
      <c r="AM32" s="22">
        <v>14001</v>
      </c>
      <c r="AN32" s="42">
        <v>10</v>
      </c>
      <c r="AO32" s="22">
        <v>21001</v>
      </c>
      <c r="AP32" s="42">
        <v>10</v>
      </c>
      <c r="AQ32" s="22">
        <v>37001</v>
      </c>
      <c r="AR32" s="42">
        <v>10</v>
      </c>
      <c r="AS32" s="31"/>
      <c r="AT32" s="42"/>
      <c r="AU32" s="31"/>
      <c r="AV32" s="42"/>
      <c r="AW32" s="31"/>
      <c r="AX32" s="42"/>
      <c r="AY32" s="31"/>
      <c r="AZ32" s="42"/>
      <c r="BA32" s="31"/>
      <c r="BB32" s="42"/>
      <c r="BC32" s="31"/>
      <c r="BD32" s="42"/>
      <c r="BE32" s="31"/>
      <c r="BF32" s="42"/>
      <c r="BG32" s="31"/>
      <c r="BH32" s="42"/>
    </row>
    <row r="33" spans="1:60" ht="15.75">
      <c r="A33" s="21">
        <v>78</v>
      </c>
      <c r="B33" s="42">
        <v>10</v>
      </c>
      <c r="C33" s="21">
        <v>87</v>
      </c>
      <c r="D33" s="42">
        <v>10</v>
      </c>
      <c r="E33" s="21">
        <v>140</v>
      </c>
      <c r="F33" s="42">
        <v>10</v>
      </c>
      <c r="G33" s="21">
        <v>118</v>
      </c>
      <c r="H33" s="42">
        <v>10</v>
      </c>
      <c r="I33" s="21">
        <v>129</v>
      </c>
      <c r="J33" s="42">
        <v>10</v>
      </c>
      <c r="K33" s="21">
        <v>205</v>
      </c>
      <c r="L33" s="42">
        <v>10</v>
      </c>
      <c r="M33" s="21">
        <v>290</v>
      </c>
      <c r="N33" s="42">
        <v>10</v>
      </c>
      <c r="O33" s="21">
        <v>470</v>
      </c>
      <c r="P33" s="42">
        <v>10</v>
      </c>
      <c r="Q33" s="21">
        <v>605</v>
      </c>
      <c r="R33" s="42">
        <v>10</v>
      </c>
      <c r="S33" s="21">
        <v>660</v>
      </c>
      <c r="T33" s="42">
        <v>10</v>
      </c>
      <c r="U33" s="21">
        <v>800</v>
      </c>
      <c r="V33" s="42">
        <v>10</v>
      </c>
      <c r="W33" s="22">
        <v>1500</v>
      </c>
      <c r="X33" s="42">
        <v>10</v>
      </c>
      <c r="Y33" s="22">
        <v>2500</v>
      </c>
      <c r="Z33" s="42">
        <v>10</v>
      </c>
      <c r="AA33" s="22">
        <v>3500</v>
      </c>
      <c r="AB33" s="42">
        <v>10</v>
      </c>
      <c r="AC33" s="22">
        <v>6000</v>
      </c>
      <c r="AD33" s="42">
        <v>10</v>
      </c>
      <c r="AE33" s="22">
        <v>8300</v>
      </c>
      <c r="AF33" s="42">
        <v>10</v>
      </c>
      <c r="AG33" s="22">
        <v>12400</v>
      </c>
      <c r="AH33" s="42">
        <v>10</v>
      </c>
      <c r="AI33" s="22">
        <v>22300</v>
      </c>
      <c r="AJ33" s="42">
        <v>10</v>
      </c>
      <c r="AK33" s="22">
        <v>7400</v>
      </c>
      <c r="AL33" s="42">
        <v>10</v>
      </c>
      <c r="AM33" s="22">
        <v>14300</v>
      </c>
      <c r="AN33" s="42">
        <v>10</v>
      </c>
      <c r="AO33" s="22">
        <v>21300</v>
      </c>
      <c r="AP33" s="42">
        <v>10</v>
      </c>
      <c r="AQ33" s="22">
        <v>38000</v>
      </c>
      <c r="AR33" s="42">
        <v>10</v>
      </c>
      <c r="AS33" s="31">
        <v>500</v>
      </c>
      <c r="AT33" s="42">
        <v>17</v>
      </c>
      <c r="AU33" s="31">
        <v>1100</v>
      </c>
      <c r="AV33" s="42">
        <v>17</v>
      </c>
      <c r="AW33" s="31">
        <v>170</v>
      </c>
      <c r="AX33" s="42">
        <v>17</v>
      </c>
      <c r="AY33" s="31">
        <v>370</v>
      </c>
      <c r="AZ33" s="42">
        <v>17</v>
      </c>
      <c r="BA33" s="31">
        <v>800</v>
      </c>
      <c r="BB33" s="42">
        <v>17</v>
      </c>
      <c r="BC33" s="31">
        <v>2500</v>
      </c>
      <c r="BD33" s="42">
        <v>17</v>
      </c>
      <c r="BE33" s="31">
        <v>3200</v>
      </c>
      <c r="BF33" s="42">
        <v>17</v>
      </c>
      <c r="BG33" s="31">
        <v>2800</v>
      </c>
      <c r="BH33" s="42">
        <v>17</v>
      </c>
    </row>
    <row r="34" spans="1:60" ht="15.75">
      <c r="A34" s="21">
        <v>79</v>
      </c>
      <c r="B34" s="42">
        <v>9</v>
      </c>
      <c r="C34" s="21">
        <v>88</v>
      </c>
      <c r="D34" s="42">
        <v>9</v>
      </c>
      <c r="E34" s="21">
        <v>141</v>
      </c>
      <c r="F34" s="42">
        <v>9</v>
      </c>
      <c r="G34" s="21">
        <v>119</v>
      </c>
      <c r="H34" s="42">
        <v>9</v>
      </c>
      <c r="I34" s="21">
        <v>130</v>
      </c>
      <c r="J34" s="42">
        <v>9</v>
      </c>
      <c r="K34" s="21">
        <v>206</v>
      </c>
      <c r="L34" s="42">
        <v>9</v>
      </c>
      <c r="M34" s="21">
        <v>291</v>
      </c>
      <c r="N34" s="42">
        <v>9</v>
      </c>
      <c r="O34" s="21">
        <v>471</v>
      </c>
      <c r="P34" s="42">
        <v>9</v>
      </c>
      <c r="Q34" s="21">
        <v>606</v>
      </c>
      <c r="R34" s="42">
        <v>9</v>
      </c>
      <c r="S34" s="21">
        <v>661</v>
      </c>
      <c r="T34" s="42">
        <v>9</v>
      </c>
      <c r="U34" s="21">
        <v>801</v>
      </c>
      <c r="V34" s="42">
        <v>9</v>
      </c>
      <c r="W34" s="22">
        <v>1501</v>
      </c>
      <c r="X34" s="42">
        <v>9</v>
      </c>
      <c r="Y34" s="22">
        <v>2501</v>
      </c>
      <c r="Z34" s="42">
        <v>9</v>
      </c>
      <c r="AA34" s="22">
        <v>3501</v>
      </c>
      <c r="AB34" s="42">
        <v>9</v>
      </c>
      <c r="AC34" s="22">
        <v>6001</v>
      </c>
      <c r="AD34" s="42">
        <v>9</v>
      </c>
      <c r="AE34" s="22">
        <v>8301</v>
      </c>
      <c r="AF34" s="42">
        <v>9</v>
      </c>
      <c r="AG34" s="22">
        <v>12401</v>
      </c>
      <c r="AH34" s="42">
        <v>9</v>
      </c>
      <c r="AI34" s="22">
        <v>22301</v>
      </c>
      <c r="AJ34" s="42">
        <v>9</v>
      </c>
      <c r="AK34" s="22">
        <v>7401</v>
      </c>
      <c r="AL34" s="42">
        <v>9</v>
      </c>
      <c r="AM34" s="22">
        <v>14301</v>
      </c>
      <c r="AN34" s="42">
        <v>9</v>
      </c>
      <c r="AO34" s="22">
        <v>21301</v>
      </c>
      <c r="AP34" s="42">
        <v>9</v>
      </c>
      <c r="AQ34" s="22">
        <v>38001</v>
      </c>
      <c r="AR34" s="42">
        <v>9</v>
      </c>
      <c r="AS34" s="31"/>
      <c r="AT34" s="42"/>
      <c r="AU34" s="31"/>
      <c r="AV34" s="42"/>
      <c r="AW34" s="31"/>
      <c r="AX34" s="42"/>
      <c r="AY34" s="31"/>
      <c r="AZ34" s="42"/>
      <c r="BA34" s="31"/>
      <c r="BB34" s="42"/>
      <c r="BC34" s="31"/>
      <c r="BD34" s="42"/>
      <c r="BE34" s="31"/>
      <c r="BF34" s="42"/>
      <c r="BG34" s="31"/>
      <c r="BH34" s="42"/>
    </row>
    <row r="35" spans="1:60" ht="15.75">
      <c r="A35" s="21">
        <v>81</v>
      </c>
      <c r="B35" s="42">
        <v>9</v>
      </c>
      <c r="C35" s="21">
        <v>90</v>
      </c>
      <c r="D35" s="42">
        <v>9</v>
      </c>
      <c r="E35" s="21">
        <v>144</v>
      </c>
      <c r="F35" s="42">
        <v>9</v>
      </c>
      <c r="G35" s="21">
        <v>122</v>
      </c>
      <c r="H35" s="42">
        <v>9</v>
      </c>
      <c r="I35" s="21">
        <v>133</v>
      </c>
      <c r="J35" s="42">
        <v>9</v>
      </c>
      <c r="K35" s="21">
        <v>210</v>
      </c>
      <c r="L35" s="42">
        <v>9</v>
      </c>
      <c r="M35" s="21">
        <v>300</v>
      </c>
      <c r="N35" s="42">
        <v>9</v>
      </c>
      <c r="O35" s="21">
        <v>480</v>
      </c>
      <c r="P35" s="42">
        <v>9</v>
      </c>
      <c r="Q35" s="21">
        <v>620</v>
      </c>
      <c r="R35" s="42">
        <v>9</v>
      </c>
      <c r="S35" s="21">
        <v>680</v>
      </c>
      <c r="T35" s="42">
        <v>9</v>
      </c>
      <c r="U35" s="21">
        <v>830</v>
      </c>
      <c r="V35" s="42">
        <v>9</v>
      </c>
      <c r="W35" s="22">
        <v>1550</v>
      </c>
      <c r="X35" s="42">
        <v>9</v>
      </c>
      <c r="Y35" s="22">
        <v>3000</v>
      </c>
      <c r="Z35" s="42">
        <v>9</v>
      </c>
      <c r="AA35" s="22">
        <v>4000</v>
      </c>
      <c r="AB35" s="42">
        <v>9</v>
      </c>
      <c r="AC35" s="22">
        <v>6150</v>
      </c>
      <c r="AD35" s="42">
        <v>9</v>
      </c>
      <c r="AE35" s="22">
        <v>8500</v>
      </c>
      <c r="AF35" s="42">
        <v>9</v>
      </c>
      <c r="AG35" s="22">
        <v>13000</v>
      </c>
      <c r="AH35" s="42">
        <v>9</v>
      </c>
      <c r="AI35" s="22">
        <v>23000</v>
      </c>
      <c r="AJ35" s="42">
        <v>9</v>
      </c>
      <c r="AK35" s="22">
        <v>8000</v>
      </c>
      <c r="AL35" s="42">
        <v>9</v>
      </c>
      <c r="AM35" s="22">
        <v>15000</v>
      </c>
      <c r="AN35" s="42">
        <v>9</v>
      </c>
      <c r="AO35" s="22">
        <v>22000</v>
      </c>
      <c r="AP35" s="42">
        <v>9</v>
      </c>
      <c r="AQ35" s="22">
        <v>39000</v>
      </c>
      <c r="AR35" s="42">
        <v>9</v>
      </c>
      <c r="AS35" s="31">
        <v>520</v>
      </c>
      <c r="AT35" s="42">
        <v>18</v>
      </c>
      <c r="AU35" s="31">
        <v>1150</v>
      </c>
      <c r="AV35" s="42">
        <v>18</v>
      </c>
      <c r="AW35" s="31">
        <v>175</v>
      </c>
      <c r="AX35" s="42">
        <v>18</v>
      </c>
      <c r="AY35" s="31">
        <v>400</v>
      </c>
      <c r="AZ35" s="42">
        <v>18</v>
      </c>
      <c r="BA35" s="31">
        <v>900</v>
      </c>
      <c r="BB35" s="42">
        <v>18</v>
      </c>
      <c r="BC35" s="31">
        <v>2700</v>
      </c>
      <c r="BD35" s="42">
        <v>18</v>
      </c>
      <c r="BE35" s="31">
        <v>3500</v>
      </c>
      <c r="BF35" s="42">
        <v>18</v>
      </c>
      <c r="BG35" s="31">
        <v>3000</v>
      </c>
      <c r="BH35" s="42">
        <v>18</v>
      </c>
    </row>
    <row r="36" spans="1:60" ht="15.75">
      <c r="A36" s="21">
        <v>82</v>
      </c>
      <c r="B36" s="42">
        <v>8</v>
      </c>
      <c r="C36" s="21">
        <v>91</v>
      </c>
      <c r="D36" s="42">
        <v>8</v>
      </c>
      <c r="E36" s="21">
        <v>145</v>
      </c>
      <c r="F36" s="42">
        <v>8</v>
      </c>
      <c r="G36" s="21">
        <v>123</v>
      </c>
      <c r="H36" s="42">
        <v>8</v>
      </c>
      <c r="I36" s="21">
        <v>134</v>
      </c>
      <c r="J36" s="42">
        <v>8</v>
      </c>
      <c r="K36" s="21">
        <v>211</v>
      </c>
      <c r="L36" s="42">
        <v>8</v>
      </c>
      <c r="M36" s="21">
        <v>301</v>
      </c>
      <c r="N36" s="42">
        <v>8</v>
      </c>
      <c r="O36" s="21">
        <v>481</v>
      </c>
      <c r="P36" s="42">
        <v>8</v>
      </c>
      <c r="Q36" s="21">
        <v>621</v>
      </c>
      <c r="R36" s="42">
        <v>8</v>
      </c>
      <c r="S36" s="21">
        <v>681</v>
      </c>
      <c r="T36" s="42">
        <v>8</v>
      </c>
      <c r="U36" s="21">
        <v>831</v>
      </c>
      <c r="V36" s="42">
        <v>8</v>
      </c>
      <c r="W36" s="22">
        <v>1551</v>
      </c>
      <c r="X36" s="42">
        <v>8</v>
      </c>
      <c r="Y36" s="22">
        <v>3001</v>
      </c>
      <c r="Z36" s="42">
        <v>8</v>
      </c>
      <c r="AA36" s="22">
        <v>4001</v>
      </c>
      <c r="AB36" s="42">
        <v>8</v>
      </c>
      <c r="AC36" s="22">
        <v>6151</v>
      </c>
      <c r="AD36" s="42">
        <v>8</v>
      </c>
      <c r="AE36" s="22">
        <v>8501</v>
      </c>
      <c r="AF36" s="42">
        <v>8</v>
      </c>
      <c r="AG36" s="22">
        <v>13001</v>
      </c>
      <c r="AH36" s="42">
        <v>8</v>
      </c>
      <c r="AI36" s="22">
        <v>23001</v>
      </c>
      <c r="AJ36" s="42">
        <v>8</v>
      </c>
      <c r="AK36" s="22">
        <v>8001</v>
      </c>
      <c r="AL36" s="42">
        <v>8</v>
      </c>
      <c r="AM36" s="22">
        <v>15001</v>
      </c>
      <c r="AN36" s="42">
        <v>8</v>
      </c>
      <c r="AO36" s="22">
        <v>22001</v>
      </c>
      <c r="AP36" s="42">
        <v>8</v>
      </c>
      <c r="AQ36" s="22">
        <v>39001</v>
      </c>
      <c r="AR36" s="42">
        <v>8</v>
      </c>
      <c r="AS36" s="31"/>
      <c r="AT36" s="42"/>
      <c r="AU36" s="31"/>
      <c r="AV36" s="42"/>
      <c r="AW36" s="31"/>
      <c r="AX36" s="42"/>
      <c r="AY36" s="31"/>
      <c r="AZ36" s="42"/>
      <c r="BA36" s="31"/>
      <c r="BB36" s="42"/>
      <c r="BC36" s="31"/>
      <c r="BD36" s="42"/>
      <c r="BE36" s="31"/>
      <c r="BF36" s="42"/>
      <c r="BG36" s="31"/>
      <c r="BH36" s="42"/>
    </row>
    <row r="37" spans="1:60" ht="15.75">
      <c r="A37" s="21">
        <v>84</v>
      </c>
      <c r="B37" s="42">
        <v>8</v>
      </c>
      <c r="C37" s="21">
        <v>93</v>
      </c>
      <c r="D37" s="42">
        <v>8</v>
      </c>
      <c r="E37" s="21">
        <v>148</v>
      </c>
      <c r="F37" s="42">
        <v>8</v>
      </c>
      <c r="G37" s="21">
        <v>126</v>
      </c>
      <c r="H37" s="42">
        <v>8</v>
      </c>
      <c r="I37" s="21">
        <v>137</v>
      </c>
      <c r="J37" s="42">
        <v>8</v>
      </c>
      <c r="K37" s="21">
        <v>215</v>
      </c>
      <c r="L37" s="42">
        <v>8</v>
      </c>
      <c r="M37" s="21">
        <v>310</v>
      </c>
      <c r="N37" s="42">
        <v>8</v>
      </c>
      <c r="O37" s="21">
        <v>490</v>
      </c>
      <c r="P37" s="42">
        <v>8</v>
      </c>
      <c r="Q37" s="21">
        <v>640</v>
      </c>
      <c r="R37" s="42">
        <v>8</v>
      </c>
      <c r="S37" s="21">
        <v>700</v>
      </c>
      <c r="T37" s="42">
        <v>8</v>
      </c>
      <c r="U37" s="21">
        <v>860</v>
      </c>
      <c r="V37" s="42">
        <v>8</v>
      </c>
      <c r="W37" s="22">
        <v>2000</v>
      </c>
      <c r="X37" s="42">
        <v>8</v>
      </c>
      <c r="Y37" s="22">
        <v>3100</v>
      </c>
      <c r="Z37" s="42">
        <v>8</v>
      </c>
      <c r="AA37" s="22">
        <v>4100</v>
      </c>
      <c r="AB37" s="42">
        <v>8</v>
      </c>
      <c r="AC37" s="22">
        <v>6300</v>
      </c>
      <c r="AD37" s="42">
        <v>8</v>
      </c>
      <c r="AE37" s="22">
        <v>9100</v>
      </c>
      <c r="AF37" s="42">
        <v>8</v>
      </c>
      <c r="AG37" s="22">
        <v>13300</v>
      </c>
      <c r="AH37" s="42">
        <v>8</v>
      </c>
      <c r="AI37" s="22">
        <v>23300</v>
      </c>
      <c r="AJ37" s="42">
        <v>8</v>
      </c>
      <c r="AK37" s="22">
        <v>8200</v>
      </c>
      <c r="AL37" s="42">
        <v>8</v>
      </c>
      <c r="AM37" s="22">
        <v>15300</v>
      </c>
      <c r="AN37" s="42">
        <v>8</v>
      </c>
      <c r="AO37" s="22">
        <v>22300</v>
      </c>
      <c r="AP37" s="42">
        <v>8</v>
      </c>
      <c r="AQ37" s="22">
        <v>40000</v>
      </c>
      <c r="AR37" s="42">
        <v>8</v>
      </c>
      <c r="AS37" s="31">
        <v>550</v>
      </c>
      <c r="AT37" s="42">
        <v>19</v>
      </c>
      <c r="AU37" s="31">
        <v>1200</v>
      </c>
      <c r="AV37" s="42">
        <v>19</v>
      </c>
      <c r="AW37" s="31">
        <v>180</v>
      </c>
      <c r="AX37" s="42">
        <v>19</v>
      </c>
      <c r="AY37" s="31">
        <v>420</v>
      </c>
      <c r="AZ37" s="42">
        <v>19</v>
      </c>
      <c r="BA37" s="31">
        <v>1000</v>
      </c>
      <c r="BB37" s="42">
        <v>19</v>
      </c>
      <c r="BC37" s="31">
        <v>2900</v>
      </c>
      <c r="BD37" s="42">
        <v>19</v>
      </c>
      <c r="BE37" s="31">
        <v>3800</v>
      </c>
      <c r="BF37" s="42">
        <v>19</v>
      </c>
      <c r="BG37" s="31">
        <v>3200</v>
      </c>
      <c r="BH37" s="42">
        <v>19</v>
      </c>
    </row>
    <row r="38" spans="1:60" ht="15.75">
      <c r="A38" s="21">
        <v>85</v>
      </c>
      <c r="B38" s="42">
        <v>7</v>
      </c>
      <c r="C38" s="21">
        <v>94</v>
      </c>
      <c r="D38" s="42">
        <v>7</v>
      </c>
      <c r="E38" s="21">
        <v>149</v>
      </c>
      <c r="F38" s="42">
        <v>7</v>
      </c>
      <c r="G38" s="21">
        <v>127</v>
      </c>
      <c r="H38" s="42">
        <v>7</v>
      </c>
      <c r="I38" s="21">
        <v>138</v>
      </c>
      <c r="J38" s="42">
        <v>7</v>
      </c>
      <c r="K38" s="21">
        <v>216</v>
      </c>
      <c r="L38" s="42">
        <v>7</v>
      </c>
      <c r="M38" s="21">
        <v>311</v>
      </c>
      <c r="N38" s="42">
        <v>7</v>
      </c>
      <c r="O38" s="21">
        <v>491</v>
      </c>
      <c r="P38" s="42">
        <v>7</v>
      </c>
      <c r="Q38" s="21">
        <v>641</v>
      </c>
      <c r="R38" s="42">
        <v>7</v>
      </c>
      <c r="S38" s="21">
        <v>701</v>
      </c>
      <c r="T38" s="42">
        <v>7</v>
      </c>
      <c r="U38" s="21">
        <v>861</v>
      </c>
      <c r="V38" s="42">
        <v>7</v>
      </c>
      <c r="W38" s="22">
        <v>2001</v>
      </c>
      <c r="X38" s="42">
        <v>7</v>
      </c>
      <c r="Y38" s="22">
        <v>3101</v>
      </c>
      <c r="Z38" s="42">
        <v>7</v>
      </c>
      <c r="AA38" s="22">
        <v>4101</v>
      </c>
      <c r="AB38" s="42">
        <v>7</v>
      </c>
      <c r="AC38" s="22">
        <v>6301</v>
      </c>
      <c r="AD38" s="42">
        <v>7</v>
      </c>
      <c r="AE38" s="22">
        <v>9101</v>
      </c>
      <c r="AF38" s="42">
        <v>7</v>
      </c>
      <c r="AG38" s="22">
        <v>13301</v>
      </c>
      <c r="AH38" s="42">
        <v>7</v>
      </c>
      <c r="AI38" s="22">
        <v>23301</v>
      </c>
      <c r="AJ38" s="42">
        <v>7</v>
      </c>
      <c r="AK38" s="22">
        <v>8201</v>
      </c>
      <c r="AL38" s="42">
        <v>7</v>
      </c>
      <c r="AM38" s="22">
        <v>15301</v>
      </c>
      <c r="AN38" s="42">
        <v>7</v>
      </c>
      <c r="AO38" s="22">
        <v>22301</v>
      </c>
      <c r="AP38" s="42">
        <v>7</v>
      </c>
      <c r="AQ38" s="22">
        <v>40001</v>
      </c>
      <c r="AR38" s="42">
        <v>7</v>
      </c>
      <c r="AS38" s="31"/>
      <c r="AT38" s="42"/>
      <c r="AU38" s="31"/>
      <c r="AV38" s="42"/>
      <c r="AW38" s="31"/>
      <c r="AX38" s="42"/>
      <c r="AY38" s="31"/>
      <c r="AZ38" s="42"/>
      <c r="BA38" s="31"/>
      <c r="BB38" s="42"/>
      <c r="BC38" s="31"/>
      <c r="BD38" s="42"/>
      <c r="BE38" s="31"/>
      <c r="BF38" s="42"/>
      <c r="BG38" s="31"/>
      <c r="BH38" s="42"/>
    </row>
    <row r="39" spans="1:60" ht="15.75">
      <c r="A39" s="21">
        <v>87</v>
      </c>
      <c r="B39" s="42">
        <v>7</v>
      </c>
      <c r="C39" s="21">
        <v>96</v>
      </c>
      <c r="D39" s="42">
        <v>7</v>
      </c>
      <c r="E39" s="21">
        <v>152</v>
      </c>
      <c r="F39" s="42">
        <v>7</v>
      </c>
      <c r="G39" s="21">
        <v>130</v>
      </c>
      <c r="H39" s="42">
        <v>7</v>
      </c>
      <c r="I39" s="21">
        <v>141</v>
      </c>
      <c r="J39" s="42">
        <v>7</v>
      </c>
      <c r="K39" s="21">
        <v>220</v>
      </c>
      <c r="L39" s="42">
        <v>7</v>
      </c>
      <c r="M39" s="21">
        <v>320</v>
      </c>
      <c r="N39" s="42">
        <v>7</v>
      </c>
      <c r="O39" s="21">
        <v>500</v>
      </c>
      <c r="P39" s="42">
        <v>7</v>
      </c>
      <c r="Q39" s="21">
        <v>660</v>
      </c>
      <c r="R39" s="42">
        <v>7</v>
      </c>
      <c r="S39" s="21">
        <v>720</v>
      </c>
      <c r="T39" s="42">
        <v>7</v>
      </c>
      <c r="U39" s="21">
        <v>890</v>
      </c>
      <c r="V39" s="42">
        <v>7</v>
      </c>
      <c r="W39" s="22">
        <v>2050</v>
      </c>
      <c r="X39" s="42">
        <v>7</v>
      </c>
      <c r="Y39" s="22">
        <v>3200</v>
      </c>
      <c r="Z39" s="42">
        <v>7</v>
      </c>
      <c r="AA39" s="22">
        <v>4200</v>
      </c>
      <c r="AB39" s="42">
        <v>7</v>
      </c>
      <c r="AC39" s="22">
        <v>6450</v>
      </c>
      <c r="AD39" s="42">
        <v>7</v>
      </c>
      <c r="AE39" s="22">
        <v>9300</v>
      </c>
      <c r="AF39" s="42">
        <v>7</v>
      </c>
      <c r="AG39" s="22">
        <v>14000</v>
      </c>
      <c r="AH39" s="42">
        <v>7</v>
      </c>
      <c r="AI39" s="22">
        <v>24000</v>
      </c>
      <c r="AJ39" s="42">
        <v>7</v>
      </c>
      <c r="AK39" s="22">
        <v>8400</v>
      </c>
      <c r="AL39" s="42">
        <v>7</v>
      </c>
      <c r="AM39" s="22">
        <v>16000</v>
      </c>
      <c r="AN39" s="42">
        <v>7</v>
      </c>
      <c r="AO39" s="22">
        <v>23000</v>
      </c>
      <c r="AP39" s="42">
        <v>7</v>
      </c>
      <c r="AQ39" s="22">
        <v>41000</v>
      </c>
      <c r="AR39" s="42">
        <v>7</v>
      </c>
      <c r="AS39" s="31">
        <v>580</v>
      </c>
      <c r="AT39" s="42">
        <v>20</v>
      </c>
      <c r="AU39" s="31">
        <v>1250</v>
      </c>
      <c r="AV39" s="42">
        <v>20</v>
      </c>
      <c r="AW39" s="31">
        <v>185</v>
      </c>
      <c r="AX39" s="42">
        <v>20</v>
      </c>
      <c r="AY39" s="31">
        <v>440</v>
      </c>
      <c r="AZ39" s="42">
        <v>20</v>
      </c>
      <c r="BA39" s="31">
        <v>1100</v>
      </c>
      <c r="BB39" s="42">
        <v>20</v>
      </c>
      <c r="BC39" s="31">
        <v>3200</v>
      </c>
      <c r="BD39" s="42">
        <v>20</v>
      </c>
      <c r="BE39" s="31">
        <v>4100</v>
      </c>
      <c r="BF39" s="42">
        <v>20</v>
      </c>
      <c r="BG39" s="31">
        <v>3600</v>
      </c>
      <c r="BH39" s="42">
        <v>20</v>
      </c>
    </row>
    <row r="40" spans="1:60" ht="15.75">
      <c r="A40" s="21">
        <v>88</v>
      </c>
      <c r="B40" s="42">
        <v>6</v>
      </c>
      <c r="C40" s="21">
        <v>97</v>
      </c>
      <c r="D40" s="42">
        <v>6</v>
      </c>
      <c r="E40" s="21">
        <v>153</v>
      </c>
      <c r="F40" s="42">
        <v>6</v>
      </c>
      <c r="G40" s="21">
        <v>131</v>
      </c>
      <c r="H40" s="42">
        <v>6</v>
      </c>
      <c r="I40" s="21">
        <v>142</v>
      </c>
      <c r="J40" s="42">
        <v>6</v>
      </c>
      <c r="K40" s="21">
        <v>221</v>
      </c>
      <c r="L40" s="42">
        <v>6</v>
      </c>
      <c r="M40" s="21">
        <v>321</v>
      </c>
      <c r="N40" s="42">
        <v>6</v>
      </c>
      <c r="O40" s="21">
        <v>501</v>
      </c>
      <c r="P40" s="42">
        <v>6</v>
      </c>
      <c r="Q40" s="21">
        <v>661</v>
      </c>
      <c r="R40" s="42">
        <v>6</v>
      </c>
      <c r="S40" s="21">
        <v>721</v>
      </c>
      <c r="T40" s="42">
        <v>6</v>
      </c>
      <c r="U40" s="21">
        <v>891</v>
      </c>
      <c r="V40" s="42">
        <v>6</v>
      </c>
      <c r="W40" s="22">
        <v>2051</v>
      </c>
      <c r="X40" s="42">
        <v>6</v>
      </c>
      <c r="Y40" s="22">
        <v>3201</v>
      </c>
      <c r="Z40" s="42">
        <v>6</v>
      </c>
      <c r="AA40" s="22">
        <v>4201</v>
      </c>
      <c r="AB40" s="42">
        <v>6</v>
      </c>
      <c r="AC40" s="22">
        <v>6451</v>
      </c>
      <c r="AD40" s="42">
        <v>6</v>
      </c>
      <c r="AE40" s="22">
        <v>9301</v>
      </c>
      <c r="AF40" s="42">
        <v>6</v>
      </c>
      <c r="AG40" s="22">
        <v>14001</v>
      </c>
      <c r="AH40" s="42">
        <v>6</v>
      </c>
      <c r="AI40" s="22">
        <v>24001</v>
      </c>
      <c r="AJ40" s="42">
        <v>6</v>
      </c>
      <c r="AK40" s="22">
        <v>8401</v>
      </c>
      <c r="AL40" s="42">
        <v>6</v>
      </c>
      <c r="AM40" s="22">
        <v>16001</v>
      </c>
      <c r="AN40" s="42">
        <v>6</v>
      </c>
      <c r="AO40" s="22">
        <v>23001</v>
      </c>
      <c r="AP40" s="42">
        <v>6</v>
      </c>
      <c r="AQ40" s="22">
        <v>41001</v>
      </c>
      <c r="AR40" s="42">
        <v>6</v>
      </c>
      <c r="AS40" s="31"/>
      <c r="AT40" s="42"/>
      <c r="AU40" s="31"/>
      <c r="AV40" s="42"/>
      <c r="AW40" s="31"/>
      <c r="AX40" s="42"/>
      <c r="AY40" s="31"/>
      <c r="AZ40" s="42"/>
      <c r="BA40" s="31"/>
      <c r="BB40" s="42"/>
      <c r="BC40" s="31"/>
      <c r="BD40" s="42"/>
      <c r="BE40" s="31"/>
      <c r="BF40" s="42"/>
      <c r="BG40" s="31"/>
      <c r="BH40" s="42"/>
    </row>
    <row r="41" spans="1:60" ht="15.75">
      <c r="A41" s="21">
        <v>91</v>
      </c>
      <c r="B41" s="42">
        <v>6</v>
      </c>
      <c r="C41" s="21">
        <v>100</v>
      </c>
      <c r="D41" s="42">
        <v>6</v>
      </c>
      <c r="E41" s="21">
        <v>156</v>
      </c>
      <c r="F41" s="42">
        <v>6</v>
      </c>
      <c r="G41" s="21">
        <v>134</v>
      </c>
      <c r="H41" s="42">
        <v>6</v>
      </c>
      <c r="I41" s="21">
        <v>145</v>
      </c>
      <c r="J41" s="42">
        <v>6</v>
      </c>
      <c r="K41" s="21">
        <v>225</v>
      </c>
      <c r="L41" s="42">
        <v>6</v>
      </c>
      <c r="M41" s="21">
        <v>330</v>
      </c>
      <c r="N41" s="42">
        <v>6</v>
      </c>
      <c r="O41" s="21">
        <v>510</v>
      </c>
      <c r="P41" s="42">
        <v>6</v>
      </c>
      <c r="Q41" s="21">
        <v>680</v>
      </c>
      <c r="R41" s="42">
        <v>6</v>
      </c>
      <c r="S41" s="21">
        <v>740</v>
      </c>
      <c r="T41" s="42">
        <v>6</v>
      </c>
      <c r="U41" s="21">
        <v>920</v>
      </c>
      <c r="V41" s="42">
        <v>6</v>
      </c>
      <c r="W41" s="22">
        <v>2100</v>
      </c>
      <c r="X41" s="42">
        <v>6</v>
      </c>
      <c r="Y41" s="22">
        <v>3300</v>
      </c>
      <c r="Z41" s="42">
        <v>6</v>
      </c>
      <c r="AA41" s="22">
        <v>4300</v>
      </c>
      <c r="AB41" s="42">
        <v>6</v>
      </c>
      <c r="AC41" s="22">
        <v>7000</v>
      </c>
      <c r="AD41" s="42">
        <v>6</v>
      </c>
      <c r="AE41" s="22">
        <v>10000</v>
      </c>
      <c r="AF41" s="42">
        <v>6</v>
      </c>
      <c r="AG41" s="22">
        <v>14300</v>
      </c>
      <c r="AH41" s="42">
        <v>6</v>
      </c>
      <c r="AI41" s="22">
        <v>24300</v>
      </c>
      <c r="AJ41" s="42">
        <v>6</v>
      </c>
      <c r="AK41" s="22">
        <v>9000</v>
      </c>
      <c r="AL41" s="42">
        <v>6</v>
      </c>
      <c r="AM41" s="22">
        <v>16300</v>
      </c>
      <c r="AN41" s="42">
        <v>6</v>
      </c>
      <c r="AO41" s="22">
        <v>23300</v>
      </c>
      <c r="AP41" s="42">
        <v>6</v>
      </c>
      <c r="AQ41" s="22">
        <v>42000</v>
      </c>
      <c r="AR41" s="42">
        <v>6</v>
      </c>
      <c r="AS41" s="31">
        <v>620</v>
      </c>
      <c r="AT41" s="42">
        <v>21</v>
      </c>
      <c r="AU41" s="31">
        <v>1320</v>
      </c>
      <c r="AV41" s="42">
        <v>21</v>
      </c>
      <c r="AW41" s="31">
        <v>190</v>
      </c>
      <c r="AX41" s="42">
        <v>21</v>
      </c>
      <c r="AY41" s="31">
        <v>460</v>
      </c>
      <c r="AZ41" s="42">
        <v>21</v>
      </c>
      <c r="BA41" s="31">
        <v>1200</v>
      </c>
      <c r="BB41" s="42">
        <v>21</v>
      </c>
      <c r="BC41" s="31">
        <v>3500</v>
      </c>
      <c r="BD41" s="42">
        <v>21</v>
      </c>
      <c r="BE41" s="31">
        <v>4500</v>
      </c>
      <c r="BF41" s="42">
        <v>21</v>
      </c>
      <c r="BG41" s="31">
        <v>4000</v>
      </c>
      <c r="BH41" s="42">
        <v>21</v>
      </c>
    </row>
    <row r="42" spans="1:60" ht="15.75">
      <c r="A42" s="21">
        <v>92</v>
      </c>
      <c r="B42" s="42">
        <v>5</v>
      </c>
      <c r="C42" s="21">
        <v>101</v>
      </c>
      <c r="D42" s="42">
        <v>5</v>
      </c>
      <c r="E42" s="21">
        <v>157</v>
      </c>
      <c r="F42" s="42">
        <v>5</v>
      </c>
      <c r="G42" s="21">
        <v>135</v>
      </c>
      <c r="H42" s="42">
        <v>5</v>
      </c>
      <c r="I42" s="21">
        <v>146</v>
      </c>
      <c r="J42" s="42">
        <v>5</v>
      </c>
      <c r="K42" s="21">
        <v>226</v>
      </c>
      <c r="L42" s="42">
        <v>5</v>
      </c>
      <c r="M42" s="21">
        <v>331</v>
      </c>
      <c r="N42" s="42">
        <v>5</v>
      </c>
      <c r="O42" s="21">
        <v>511</v>
      </c>
      <c r="P42" s="42">
        <v>5</v>
      </c>
      <c r="Q42" s="21">
        <v>681</v>
      </c>
      <c r="R42" s="42">
        <v>5</v>
      </c>
      <c r="S42" s="21">
        <v>741</v>
      </c>
      <c r="T42" s="42">
        <v>5</v>
      </c>
      <c r="U42" s="21">
        <v>921</v>
      </c>
      <c r="V42" s="42">
        <v>5</v>
      </c>
      <c r="W42" s="22">
        <v>2101</v>
      </c>
      <c r="X42" s="42">
        <v>5</v>
      </c>
      <c r="Y42" s="22">
        <v>3301</v>
      </c>
      <c r="Z42" s="42">
        <v>5</v>
      </c>
      <c r="AA42" s="22">
        <v>4301</v>
      </c>
      <c r="AB42" s="42">
        <v>5</v>
      </c>
      <c r="AC42" s="22">
        <v>7001</v>
      </c>
      <c r="AD42" s="42">
        <v>5</v>
      </c>
      <c r="AE42" s="22">
        <v>10001</v>
      </c>
      <c r="AF42" s="42">
        <v>5</v>
      </c>
      <c r="AG42" s="22">
        <v>14301</v>
      </c>
      <c r="AH42" s="42">
        <v>5</v>
      </c>
      <c r="AI42" s="22">
        <v>24301</v>
      </c>
      <c r="AJ42" s="42">
        <v>5</v>
      </c>
      <c r="AK42" s="22">
        <v>9001</v>
      </c>
      <c r="AL42" s="42">
        <v>5</v>
      </c>
      <c r="AM42" s="22">
        <v>16301</v>
      </c>
      <c r="AN42" s="42">
        <v>5</v>
      </c>
      <c r="AO42" s="22">
        <v>23301</v>
      </c>
      <c r="AP42" s="42">
        <v>5</v>
      </c>
      <c r="AQ42" s="22">
        <v>42001</v>
      </c>
      <c r="AR42" s="42">
        <v>5</v>
      </c>
      <c r="AS42" s="31"/>
      <c r="AT42" s="42"/>
      <c r="AU42" s="31"/>
      <c r="AV42" s="42"/>
      <c r="AW42" s="31"/>
      <c r="AX42" s="42"/>
      <c r="AY42" s="31"/>
      <c r="AZ42" s="42"/>
      <c r="BA42" s="31"/>
      <c r="BB42" s="42"/>
      <c r="BC42" s="31"/>
      <c r="BD42" s="42"/>
      <c r="BE42" s="31"/>
      <c r="BF42" s="42"/>
      <c r="BG42" s="31"/>
      <c r="BH42" s="42"/>
    </row>
    <row r="43" spans="1:60" ht="15.75">
      <c r="A43" s="21">
        <v>95</v>
      </c>
      <c r="B43" s="42">
        <v>5</v>
      </c>
      <c r="C43" s="21">
        <v>104</v>
      </c>
      <c r="D43" s="42">
        <v>5</v>
      </c>
      <c r="E43" s="21">
        <v>160</v>
      </c>
      <c r="F43" s="42">
        <v>5</v>
      </c>
      <c r="G43" s="21">
        <v>138</v>
      </c>
      <c r="H43" s="42">
        <v>5</v>
      </c>
      <c r="I43" s="21">
        <v>149</v>
      </c>
      <c r="J43" s="42">
        <v>5</v>
      </c>
      <c r="K43" s="21">
        <v>230</v>
      </c>
      <c r="L43" s="42">
        <v>5</v>
      </c>
      <c r="M43" s="21">
        <v>340</v>
      </c>
      <c r="N43" s="42">
        <v>5</v>
      </c>
      <c r="O43" s="21">
        <v>520</v>
      </c>
      <c r="P43" s="42">
        <v>5</v>
      </c>
      <c r="Q43" s="21">
        <v>700</v>
      </c>
      <c r="R43" s="42">
        <v>5</v>
      </c>
      <c r="S43" s="21">
        <v>760</v>
      </c>
      <c r="T43" s="42">
        <v>5</v>
      </c>
      <c r="U43" s="21">
        <v>950</v>
      </c>
      <c r="V43" s="42">
        <v>5</v>
      </c>
      <c r="W43" s="22">
        <v>2150</v>
      </c>
      <c r="X43" s="42">
        <v>5</v>
      </c>
      <c r="Y43" s="22">
        <v>3450</v>
      </c>
      <c r="Z43" s="42">
        <v>5</v>
      </c>
      <c r="AA43" s="22">
        <v>4450</v>
      </c>
      <c r="AB43" s="42">
        <v>5</v>
      </c>
      <c r="AC43" s="22">
        <v>7150</v>
      </c>
      <c r="AD43" s="42">
        <v>5</v>
      </c>
      <c r="AE43" s="22">
        <v>10300</v>
      </c>
      <c r="AF43" s="42">
        <v>5</v>
      </c>
      <c r="AG43" s="22">
        <v>15000</v>
      </c>
      <c r="AH43" s="42">
        <v>5</v>
      </c>
      <c r="AI43" s="22">
        <v>25000</v>
      </c>
      <c r="AJ43" s="42">
        <v>5</v>
      </c>
      <c r="AK43" s="22">
        <v>9200</v>
      </c>
      <c r="AL43" s="42">
        <v>5</v>
      </c>
      <c r="AM43" s="22">
        <v>17000</v>
      </c>
      <c r="AN43" s="42">
        <v>5</v>
      </c>
      <c r="AO43" s="22">
        <v>24000</v>
      </c>
      <c r="AP43" s="42">
        <v>5</v>
      </c>
      <c r="AQ43" s="22">
        <v>43000</v>
      </c>
      <c r="AR43" s="42">
        <v>5</v>
      </c>
      <c r="AS43" s="31">
        <v>660</v>
      </c>
      <c r="AT43" s="42">
        <v>22</v>
      </c>
      <c r="AU43" s="31">
        <v>1400</v>
      </c>
      <c r="AV43" s="42">
        <v>22</v>
      </c>
      <c r="AW43" s="31">
        <v>195</v>
      </c>
      <c r="AX43" s="42">
        <v>22</v>
      </c>
      <c r="AY43" s="31">
        <v>480</v>
      </c>
      <c r="AZ43" s="42">
        <v>22</v>
      </c>
      <c r="BA43" s="31">
        <v>1300</v>
      </c>
      <c r="BB43" s="42">
        <v>22</v>
      </c>
      <c r="BC43" s="31">
        <v>4000</v>
      </c>
      <c r="BD43" s="42">
        <v>22</v>
      </c>
      <c r="BE43" s="31">
        <v>5000</v>
      </c>
      <c r="BF43" s="42">
        <v>22</v>
      </c>
      <c r="BG43" s="31">
        <v>4500</v>
      </c>
      <c r="BH43" s="42">
        <v>22</v>
      </c>
    </row>
    <row r="44" spans="1:60" ht="15.75">
      <c r="A44" s="21">
        <v>96</v>
      </c>
      <c r="B44" s="42">
        <v>4</v>
      </c>
      <c r="C44" s="21">
        <v>105</v>
      </c>
      <c r="D44" s="42">
        <v>4</v>
      </c>
      <c r="E44" s="21">
        <v>161</v>
      </c>
      <c r="F44" s="42">
        <v>4</v>
      </c>
      <c r="G44" s="21">
        <v>139</v>
      </c>
      <c r="H44" s="42">
        <v>4</v>
      </c>
      <c r="I44" s="21">
        <v>150</v>
      </c>
      <c r="J44" s="42">
        <v>4</v>
      </c>
      <c r="K44" s="21">
        <v>231</v>
      </c>
      <c r="L44" s="42">
        <v>4</v>
      </c>
      <c r="M44" s="21">
        <v>341</v>
      </c>
      <c r="N44" s="42">
        <v>4</v>
      </c>
      <c r="O44" s="21">
        <v>521</v>
      </c>
      <c r="P44" s="42">
        <v>4</v>
      </c>
      <c r="Q44" s="21">
        <v>701</v>
      </c>
      <c r="R44" s="42">
        <v>4</v>
      </c>
      <c r="S44" s="21">
        <v>761</v>
      </c>
      <c r="T44" s="42">
        <v>4</v>
      </c>
      <c r="U44" s="21">
        <v>951</v>
      </c>
      <c r="V44" s="42">
        <v>4</v>
      </c>
      <c r="W44" s="22">
        <v>2151</v>
      </c>
      <c r="X44" s="42">
        <v>4</v>
      </c>
      <c r="Y44" s="22">
        <v>3451</v>
      </c>
      <c r="Z44" s="42">
        <v>4</v>
      </c>
      <c r="AA44" s="22">
        <v>4451</v>
      </c>
      <c r="AB44" s="42">
        <v>4</v>
      </c>
      <c r="AC44" s="22">
        <v>7151</v>
      </c>
      <c r="AD44" s="42">
        <v>4</v>
      </c>
      <c r="AE44" s="22">
        <v>10301</v>
      </c>
      <c r="AF44" s="42">
        <v>4</v>
      </c>
      <c r="AG44" s="22">
        <v>15001</v>
      </c>
      <c r="AH44" s="42">
        <v>4</v>
      </c>
      <c r="AI44" s="22">
        <v>25001</v>
      </c>
      <c r="AJ44" s="42">
        <v>4</v>
      </c>
      <c r="AK44" s="22">
        <v>9201</v>
      </c>
      <c r="AL44" s="42">
        <v>4</v>
      </c>
      <c r="AM44" s="22">
        <v>17001</v>
      </c>
      <c r="AN44" s="42">
        <v>4</v>
      </c>
      <c r="AO44" s="22">
        <v>24001</v>
      </c>
      <c r="AP44" s="42">
        <v>4</v>
      </c>
      <c r="AQ44" s="22">
        <v>43001</v>
      </c>
      <c r="AR44" s="42">
        <v>4</v>
      </c>
      <c r="AS44" s="31"/>
      <c r="AT44" s="42"/>
      <c r="AU44" s="31"/>
      <c r="AV44" s="42"/>
      <c r="AW44" s="31"/>
      <c r="AX44" s="42"/>
      <c r="AY44" s="31"/>
      <c r="AZ44" s="42"/>
      <c r="BA44" s="31"/>
      <c r="BB44" s="42"/>
      <c r="BC44" s="31"/>
      <c r="BD44" s="42"/>
      <c r="BE44" s="31"/>
      <c r="BF44" s="42"/>
      <c r="BG44" s="31"/>
      <c r="BH44" s="42"/>
    </row>
    <row r="45" spans="1:60" ht="15.75">
      <c r="A45" s="21">
        <v>99</v>
      </c>
      <c r="B45" s="42">
        <v>4</v>
      </c>
      <c r="C45" s="21">
        <v>108</v>
      </c>
      <c r="D45" s="42">
        <v>4</v>
      </c>
      <c r="E45" s="21">
        <v>165</v>
      </c>
      <c r="F45" s="42">
        <v>4</v>
      </c>
      <c r="G45" s="21">
        <v>142</v>
      </c>
      <c r="H45" s="42">
        <v>4</v>
      </c>
      <c r="I45" s="21">
        <v>153</v>
      </c>
      <c r="J45" s="42">
        <v>4</v>
      </c>
      <c r="K45" s="21">
        <v>235</v>
      </c>
      <c r="L45" s="42">
        <v>4</v>
      </c>
      <c r="M45" s="21">
        <v>350</v>
      </c>
      <c r="N45" s="42">
        <v>4</v>
      </c>
      <c r="O45" s="21">
        <v>530</v>
      </c>
      <c r="P45" s="42">
        <v>4</v>
      </c>
      <c r="Q45" s="21">
        <v>730</v>
      </c>
      <c r="R45" s="42">
        <v>4</v>
      </c>
      <c r="S45" s="21">
        <v>780</v>
      </c>
      <c r="T45" s="42">
        <v>4</v>
      </c>
      <c r="U45" s="21">
        <v>980</v>
      </c>
      <c r="V45" s="42">
        <v>4</v>
      </c>
      <c r="W45" s="22">
        <v>2200</v>
      </c>
      <c r="X45" s="42">
        <v>4</v>
      </c>
      <c r="Y45" s="22">
        <v>4000</v>
      </c>
      <c r="Z45" s="42">
        <v>4</v>
      </c>
      <c r="AA45" s="22">
        <v>5000</v>
      </c>
      <c r="AB45" s="42">
        <v>4</v>
      </c>
      <c r="AC45" s="22">
        <v>7300</v>
      </c>
      <c r="AD45" s="42">
        <v>4</v>
      </c>
      <c r="AE45" s="22">
        <v>11000</v>
      </c>
      <c r="AF45" s="42">
        <v>4</v>
      </c>
      <c r="AG45" s="22">
        <v>15300</v>
      </c>
      <c r="AH45" s="42">
        <v>4</v>
      </c>
      <c r="AI45" s="22">
        <v>25300</v>
      </c>
      <c r="AJ45" s="42">
        <v>4</v>
      </c>
      <c r="AK45" s="22">
        <v>9400</v>
      </c>
      <c r="AL45" s="42">
        <v>4</v>
      </c>
      <c r="AM45" s="22">
        <v>17300</v>
      </c>
      <c r="AN45" s="42">
        <v>4</v>
      </c>
      <c r="AO45" s="22">
        <v>24300</v>
      </c>
      <c r="AP45" s="42">
        <v>4</v>
      </c>
      <c r="AQ45" s="22">
        <v>44000</v>
      </c>
      <c r="AR45" s="42">
        <v>4</v>
      </c>
      <c r="AS45" s="31">
        <v>710</v>
      </c>
      <c r="AT45" s="42">
        <v>23</v>
      </c>
      <c r="AU45" s="31">
        <v>1500</v>
      </c>
      <c r="AV45" s="42">
        <v>23</v>
      </c>
      <c r="AW45" s="31">
        <v>200</v>
      </c>
      <c r="AX45" s="42">
        <v>23</v>
      </c>
      <c r="AY45" s="31">
        <v>500</v>
      </c>
      <c r="AZ45" s="42">
        <v>23</v>
      </c>
      <c r="BA45" s="31">
        <v>1500</v>
      </c>
      <c r="BB45" s="42">
        <v>23</v>
      </c>
      <c r="BC45" s="31">
        <v>4500</v>
      </c>
      <c r="BD45" s="42">
        <v>23</v>
      </c>
      <c r="BE45" s="31">
        <v>5500</v>
      </c>
      <c r="BF45" s="42">
        <v>23</v>
      </c>
      <c r="BG45" s="31">
        <v>5000</v>
      </c>
      <c r="BH45" s="42">
        <v>23</v>
      </c>
    </row>
    <row r="46" spans="1:60" ht="15.75">
      <c r="A46" s="21">
        <v>100</v>
      </c>
      <c r="B46" s="42">
        <v>3</v>
      </c>
      <c r="C46" s="21">
        <v>109</v>
      </c>
      <c r="D46" s="42">
        <v>3</v>
      </c>
      <c r="E46" s="21">
        <v>166</v>
      </c>
      <c r="F46" s="42">
        <v>3</v>
      </c>
      <c r="G46" s="21">
        <v>143</v>
      </c>
      <c r="H46" s="42">
        <v>3</v>
      </c>
      <c r="I46" s="21">
        <v>154</v>
      </c>
      <c r="J46" s="42">
        <v>3</v>
      </c>
      <c r="K46" s="21">
        <v>236</v>
      </c>
      <c r="L46" s="42">
        <v>3</v>
      </c>
      <c r="M46" s="21">
        <v>351</v>
      </c>
      <c r="N46" s="42">
        <v>3</v>
      </c>
      <c r="O46" s="21">
        <v>531</v>
      </c>
      <c r="P46" s="42">
        <v>3</v>
      </c>
      <c r="Q46" s="21">
        <v>731</v>
      </c>
      <c r="R46" s="42">
        <v>3</v>
      </c>
      <c r="S46" s="21">
        <v>781</v>
      </c>
      <c r="T46" s="42">
        <v>3</v>
      </c>
      <c r="U46" s="21">
        <v>981</v>
      </c>
      <c r="V46" s="42">
        <v>3</v>
      </c>
      <c r="W46" s="22">
        <v>2201</v>
      </c>
      <c r="X46" s="42">
        <v>3</v>
      </c>
      <c r="Y46" s="22">
        <v>4001</v>
      </c>
      <c r="Z46" s="42">
        <v>3</v>
      </c>
      <c r="AA46" s="22">
        <v>5001</v>
      </c>
      <c r="AB46" s="42">
        <v>3</v>
      </c>
      <c r="AC46" s="22">
        <v>7301</v>
      </c>
      <c r="AD46" s="42">
        <v>3</v>
      </c>
      <c r="AE46" s="22">
        <v>11001</v>
      </c>
      <c r="AF46" s="42">
        <v>3</v>
      </c>
      <c r="AG46" s="22">
        <v>15301</v>
      </c>
      <c r="AH46" s="42">
        <v>3</v>
      </c>
      <c r="AI46" s="22">
        <v>25301</v>
      </c>
      <c r="AJ46" s="42">
        <v>3</v>
      </c>
      <c r="AK46" s="22">
        <v>9401</v>
      </c>
      <c r="AL46" s="42">
        <v>3</v>
      </c>
      <c r="AM46" s="22">
        <v>17301</v>
      </c>
      <c r="AN46" s="42">
        <v>3</v>
      </c>
      <c r="AO46" s="22">
        <v>24301</v>
      </c>
      <c r="AP46" s="42">
        <v>3</v>
      </c>
      <c r="AQ46" s="22">
        <v>44001</v>
      </c>
      <c r="AR46" s="42">
        <v>3</v>
      </c>
      <c r="AS46" s="31"/>
      <c r="AT46" s="42"/>
      <c r="AU46" s="31"/>
      <c r="AV46" s="42"/>
      <c r="AW46" s="31"/>
      <c r="AX46" s="42"/>
      <c r="AY46" s="31"/>
      <c r="AZ46" s="42"/>
      <c r="BA46" s="31"/>
      <c r="BB46" s="42"/>
      <c r="BC46" s="31"/>
      <c r="BD46" s="42"/>
      <c r="BE46" s="31"/>
      <c r="BF46" s="42"/>
      <c r="BG46" s="31"/>
      <c r="BH46" s="42"/>
    </row>
    <row r="47" spans="1:60" ht="15.75">
      <c r="A47" s="21">
        <v>103</v>
      </c>
      <c r="B47" s="42">
        <v>3</v>
      </c>
      <c r="C47" s="21">
        <v>112</v>
      </c>
      <c r="D47" s="42">
        <v>3</v>
      </c>
      <c r="E47" s="21">
        <v>170</v>
      </c>
      <c r="F47" s="42">
        <v>3</v>
      </c>
      <c r="G47" s="21">
        <v>146</v>
      </c>
      <c r="H47" s="42">
        <v>3</v>
      </c>
      <c r="I47" s="21">
        <v>157</v>
      </c>
      <c r="J47" s="42">
        <v>3</v>
      </c>
      <c r="K47" s="21">
        <v>240</v>
      </c>
      <c r="L47" s="42">
        <v>3</v>
      </c>
      <c r="M47" s="21">
        <v>360</v>
      </c>
      <c r="N47" s="42">
        <v>3</v>
      </c>
      <c r="O47" s="21">
        <v>540</v>
      </c>
      <c r="P47" s="42">
        <v>3</v>
      </c>
      <c r="Q47" s="21">
        <v>760</v>
      </c>
      <c r="R47" s="42">
        <v>3</v>
      </c>
      <c r="S47" s="21">
        <v>800</v>
      </c>
      <c r="T47" s="42">
        <v>3</v>
      </c>
      <c r="U47" s="21">
        <v>1010</v>
      </c>
      <c r="V47" s="42">
        <v>3</v>
      </c>
      <c r="W47" s="22">
        <v>2250</v>
      </c>
      <c r="X47" s="42">
        <v>3</v>
      </c>
      <c r="Y47" s="22">
        <v>4150</v>
      </c>
      <c r="Z47" s="42">
        <v>3</v>
      </c>
      <c r="AA47" s="22">
        <v>5150</v>
      </c>
      <c r="AB47" s="42">
        <v>3</v>
      </c>
      <c r="AC47" s="22">
        <v>7450</v>
      </c>
      <c r="AD47" s="42">
        <v>3</v>
      </c>
      <c r="AE47" s="22">
        <v>11300</v>
      </c>
      <c r="AF47" s="42">
        <v>3</v>
      </c>
      <c r="AG47" s="22">
        <v>16000</v>
      </c>
      <c r="AH47" s="42">
        <v>3</v>
      </c>
      <c r="AI47" s="22">
        <v>26000</v>
      </c>
      <c r="AJ47" s="42">
        <v>3</v>
      </c>
      <c r="AK47" s="22">
        <v>10000</v>
      </c>
      <c r="AL47" s="42">
        <v>3</v>
      </c>
      <c r="AM47" s="22">
        <v>18000</v>
      </c>
      <c r="AN47" s="42">
        <v>3</v>
      </c>
      <c r="AO47" s="22">
        <v>25000</v>
      </c>
      <c r="AP47" s="42">
        <v>3</v>
      </c>
      <c r="AQ47" s="22">
        <v>45000</v>
      </c>
      <c r="AR47" s="42">
        <v>3</v>
      </c>
      <c r="AS47" s="31">
        <v>760</v>
      </c>
      <c r="AT47" s="42">
        <v>24</v>
      </c>
      <c r="AU47" s="31">
        <v>1600</v>
      </c>
      <c r="AV47" s="42">
        <v>24</v>
      </c>
      <c r="AW47" s="31">
        <v>215</v>
      </c>
      <c r="AX47" s="42">
        <v>24</v>
      </c>
      <c r="AY47" s="31">
        <v>550</v>
      </c>
      <c r="AZ47" s="42">
        <v>24</v>
      </c>
      <c r="BA47" s="31">
        <v>1700</v>
      </c>
      <c r="BB47" s="42">
        <v>24</v>
      </c>
      <c r="BC47" s="31">
        <v>5000</v>
      </c>
      <c r="BD47" s="42">
        <v>24</v>
      </c>
      <c r="BE47" s="31">
        <v>6500</v>
      </c>
      <c r="BF47" s="42">
        <v>24</v>
      </c>
      <c r="BG47" s="31">
        <v>6000</v>
      </c>
      <c r="BH47" s="42">
        <v>24</v>
      </c>
    </row>
    <row r="48" spans="1:60" ht="15.75">
      <c r="A48" s="21">
        <v>104</v>
      </c>
      <c r="B48" s="42">
        <v>2</v>
      </c>
      <c r="C48" s="21">
        <v>113</v>
      </c>
      <c r="D48" s="42">
        <v>2</v>
      </c>
      <c r="E48" s="21">
        <v>171</v>
      </c>
      <c r="F48" s="42">
        <v>2</v>
      </c>
      <c r="G48" s="21">
        <v>147</v>
      </c>
      <c r="H48" s="42">
        <v>2</v>
      </c>
      <c r="I48" s="21">
        <v>158</v>
      </c>
      <c r="J48" s="42">
        <v>2</v>
      </c>
      <c r="K48" s="21">
        <v>241</v>
      </c>
      <c r="L48" s="42">
        <v>2</v>
      </c>
      <c r="M48" s="21">
        <v>361</v>
      </c>
      <c r="N48" s="42">
        <v>2</v>
      </c>
      <c r="O48" s="21">
        <v>541</v>
      </c>
      <c r="P48" s="42">
        <v>2</v>
      </c>
      <c r="Q48" s="21">
        <v>761</v>
      </c>
      <c r="R48" s="42">
        <v>2</v>
      </c>
      <c r="S48" s="21">
        <v>801</v>
      </c>
      <c r="T48" s="42">
        <v>2</v>
      </c>
      <c r="U48" s="21">
        <v>1011</v>
      </c>
      <c r="V48" s="42">
        <v>2</v>
      </c>
      <c r="W48" s="22">
        <v>2251</v>
      </c>
      <c r="X48" s="42">
        <v>2</v>
      </c>
      <c r="Y48" s="22">
        <v>4151</v>
      </c>
      <c r="Z48" s="42">
        <v>2</v>
      </c>
      <c r="AA48" s="22">
        <v>5151</v>
      </c>
      <c r="AB48" s="42">
        <v>2</v>
      </c>
      <c r="AC48" s="22">
        <v>7451</v>
      </c>
      <c r="AD48" s="42">
        <v>2</v>
      </c>
      <c r="AE48" s="22">
        <v>11301</v>
      </c>
      <c r="AF48" s="42">
        <v>2</v>
      </c>
      <c r="AG48" s="22">
        <v>16001</v>
      </c>
      <c r="AH48" s="42">
        <v>2</v>
      </c>
      <c r="AI48" s="22">
        <v>26001</v>
      </c>
      <c r="AJ48" s="42">
        <v>2</v>
      </c>
      <c r="AK48" s="22">
        <v>10001</v>
      </c>
      <c r="AL48" s="42">
        <v>2</v>
      </c>
      <c r="AM48" s="22">
        <v>18001</v>
      </c>
      <c r="AN48" s="42">
        <v>2</v>
      </c>
      <c r="AO48" s="22">
        <v>25001</v>
      </c>
      <c r="AP48" s="42">
        <v>2</v>
      </c>
      <c r="AQ48" s="22">
        <v>45001</v>
      </c>
      <c r="AR48" s="42">
        <v>2</v>
      </c>
      <c r="AS48" s="31"/>
      <c r="AT48" s="42"/>
      <c r="AU48" s="31"/>
      <c r="AV48" s="42"/>
      <c r="AW48" s="31"/>
      <c r="AX48" s="42"/>
      <c r="AY48" s="31"/>
      <c r="AZ48" s="42"/>
      <c r="BA48" s="31"/>
      <c r="BB48" s="42"/>
      <c r="BC48" s="31"/>
      <c r="BD48" s="42"/>
      <c r="BE48" s="31"/>
      <c r="BF48" s="42"/>
      <c r="BG48" s="31"/>
      <c r="BH48" s="42"/>
    </row>
    <row r="49" spans="1:60" ht="15.75">
      <c r="A49" s="21">
        <v>107</v>
      </c>
      <c r="B49" s="42">
        <v>2</v>
      </c>
      <c r="C49" s="21">
        <v>116</v>
      </c>
      <c r="D49" s="42">
        <v>2</v>
      </c>
      <c r="E49" s="21">
        <v>175</v>
      </c>
      <c r="F49" s="42">
        <v>2</v>
      </c>
      <c r="G49" s="21">
        <v>150</v>
      </c>
      <c r="H49" s="42">
        <v>2</v>
      </c>
      <c r="I49" s="21">
        <v>161</v>
      </c>
      <c r="J49" s="42">
        <v>2</v>
      </c>
      <c r="K49" s="21">
        <v>245</v>
      </c>
      <c r="L49" s="42">
        <v>2</v>
      </c>
      <c r="M49" s="21">
        <v>370</v>
      </c>
      <c r="N49" s="42">
        <v>2</v>
      </c>
      <c r="O49" s="21">
        <v>550</v>
      </c>
      <c r="P49" s="42">
        <v>2</v>
      </c>
      <c r="Q49" s="21">
        <v>790</v>
      </c>
      <c r="R49" s="42">
        <v>2</v>
      </c>
      <c r="S49" s="21">
        <v>820</v>
      </c>
      <c r="T49" s="42">
        <v>2</v>
      </c>
      <c r="U49" s="21">
        <v>1040</v>
      </c>
      <c r="V49" s="42">
        <v>2</v>
      </c>
      <c r="W49" s="22">
        <v>2300</v>
      </c>
      <c r="X49" s="42">
        <v>2</v>
      </c>
      <c r="Y49" s="22">
        <v>4300</v>
      </c>
      <c r="Z49" s="42">
        <v>2</v>
      </c>
      <c r="AA49" s="22">
        <v>5300</v>
      </c>
      <c r="AB49" s="42">
        <v>2</v>
      </c>
      <c r="AC49" s="22">
        <v>8000</v>
      </c>
      <c r="AD49" s="42">
        <v>2</v>
      </c>
      <c r="AE49" s="22">
        <v>12000</v>
      </c>
      <c r="AF49" s="42">
        <v>2</v>
      </c>
      <c r="AG49" s="22">
        <v>16300</v>
      </c>
      <c r="AH49" s="42">
        <v>2</v>
      </c>
      <c r="AI49" s="22">
        <v>26300</v>
      </c>
      <c r="AJ49" s="42">
        <v>2</v>
      </c>
      <c r="AK49" s="22">
        <v>10200</v>
      </c>
      <c r="AL49" s="42">
        <v>2</v>
      </c>
      <c r="AM49" s="22">
        <v>18300</v>
      </c>
      <c r="AN49" s="42">
        <v>2</v>
      </c>
      <c r="AO49" s="22">
        <v>25300</v>
      </c>
      <c r="AP49" s="42">
        <v>2</v>
      </c>
      <c r="AQ49" s="22">
        <v>46000</v>
      </c>
      <c r="AR49" s="42">
        <v>2</v>
      </c>
      <c r="AS49" s="31">
        <v>810</v>
      </c>
      <c r="AT49" s="42">
        <v>25</v>
      </c>
      <c r="AU49" s="31">
        <v>1700</v>
      </c>
      <c r="AV49" s="42">
        <v>25</v>
      </c>
      <c r="AW49" s="31">
        <v>230</v>
      </c>
      <c r="AX49" s="42">
        <v>25</v>
      </c>
      <c r="AY49" s="31">
        <v>590</v>
      </c>
      <c r="AZ49" s="42">
        <v>25</v>
      </c>
      <c r="BA49" s="31">
        <v>1900</v>
      </c>
      <c r="BB49" s="42">
        <v>25</v>
      </c>
      <c r="BC49" s="31">
        <v>6000</v>
      </c>
      <c r="BD49" s="42">
        <v>25</v>
      </c>
      <c r="BE49" s="31">
        <v>7500</v>
      </c>
      <c r="BF49" s="42">
        <v>25</v>
      </c>
      <c r="BG49" s="31">
        <v>7000</v>
      </c>
      <c r="BH49" s="42">
        <v>25</v>
      </c>
    </row>
    <row r="50" spans="1:60" ht="15.75">
      <c r="A50" s="21">
        <v>108</v>
      </c>
      <c r="B50" s="42">
        <v>1</v>
      </c>
      <c r="C50" s="21">
        <v>117</v>
      </c>
      <c r="D50" s="42">
        <v>1</v>
      </c>
      <c r="E50" s="21">
        <v>176</v>
      </c>
      <c r="F50" s="42">
        <v>1</v>
      </c>
      <c r="G50" s="21">
        <v>151</v>
      </c>
      <c r="H50" s="42">
        <v>1</v>
      </c>
      <c r="I50" s="21">
        <v>162</v>
      </c>
      <c r="J50" s="42">
        <v>1</v>
      </c>
      <c r="K50" s="21">
        <v>246</v>
      </c>
      <c r="L50" s="42">
        <v>1</v>
      </c>
      <c r="M50" s="21">
        <v>371</v>
      </c>
      <c r="N50" s="42">
        <v>1</v>
      </c>
      <c r="O50" s="21">
        <v>551</v>
      </c>
      <c r="P50" s="42">
        <v>1</v>
      </c>
      <c r="Q50" s="21">
        <v>791</v>
      </c>
      <c r="R50" s="42">
        <v>1</v>
      </c>
      <c r="S50" s="21">
        <v>821</v>
      </c>
      <c r="T50" s="42">
        <v>1</v>
      </c>
      <c r="U50" s="21">
        <v>1041</v>
      </c>
      <c r="V50" s="42">
        <v>1</v>
      </c>
      <c r="W50" s="22">
        <v>2301</v>
      </c>
      <c r="X50" s="42">
        <v>1</v>
      </c>
      <c r="Y50" s="22">
        <v>4301</v>
      </c>
      <c r="Z50" s="42">
        <v>1</v>
      </c>
      <c r="AA50" s="22">
        <v>5301</v>
      </c>
      <c r="AB50" s="42">
        <v>1</v>
      </c>
      <c r="AC50" s="22">
        <v>8001</v>
      </c>
      <c r="AD50" s="42">
        <v>1</v>
      </c>
      <c r="AE50" s="22">
        <v>12001</v>
      </c>
      <c r="AF50" s="42">
        <v>1</v>
      </c>
      <c r="AG50" s="22">
        <v>16301</v>
      </c>
      <c r="AH50" s="42">
        <v>1</v>
      </c>
      <c r="AI50" s="22">
        <v>26301</v>
      </c>
      <c r="AJ50" s="42">
        <v>1</v>
      </c>
      <c r="AK50" s="22">
        <v>10201</v>
      </c>
      <c r="AL50" s="42">
        <v>1</v>
      </c>
      <c r="AM50" s="22">
        <v>18301</v>
      </c>
      <c r="AN50" s="42">
        <v>1</v>
      </c>
      <c r="AO50" s="22">
        <v>25301</v>
      </c>
      <c r="AP50" s="42">
        <v>1</v>
      </c>
      <c r="AQ50" s="22">
        <v>46001</v>
      </c>
      <c r="AR50" s="42">
        <v>1</v>
      </c>
      <c r="AS50" s="31"/>
      <c r="AT50" s="42"/>
      <c r="AU50" s="31"/>
      <c r="AV50" s="42"/>
      <c r="AW50" s="31"/>
      <c r="AX50" s="42"/>
      <c r="AY50" s="31"/>
      <c r="AZ50" s="42"/>
      <c r="BA50" s="31"/>
      <c r="BB50" s="42"/>
      <c r="BC50" s="31"/>
      <c r="BD50" s="42"/>
      <c r="BE50" s="31"/>
      <c r="BF50" s="42"/>
      <c r="BG50" s="31"/>
      <c r="BH50" s="42"/>
    </row>
    <row r="51" spans="1:60" ht="15.75">
      <c r="A51" s="25" t="s">
        <v>3</v>
      </c>
      <c r="B51" s="43" t="s">
        <v>14</v>
      </c>
      <c r="C51" s="25" t="s">
        <v>21</v>
      </c>
      <c r="D51" s="43" t="s">
        <v>14</v>
      </c>
      <c r="E51" s="25" t="s">
        <v>40</v>
      </c>
      <c r="F51" s="43" t="s">
        <v>14</v>
      </c>
      <c r="G51" s="25" t="s">
        <v>27</v>
      </c>
      <c r="H51" s="43" t="s">
        <v>14</v>
      </c>
      <c r="I51" s="25" t="s">
        <v>41</v>
      </c>
      <c r="J51" s="43" t="s">
        <v>14</v>
      </c>
      <c r="K51" s="25" t="s">
        <v>46</v>
      </c>
      <c r="L51" s="43" t="s">
        <v>14</v>
      </c>
      <c r="M51" s="25" t="s">
        <v>22</v>
      </c>
      <c r="N51" s="43" t="s">
        <v>14</v>
      </c>
      <c r="O51" s="25" t="s">
        <v>4</v>
      </c>
      <c r="P51" s="43" t="s">
        <v>14</v>
      </c>
      <c r="Q51" s="25" t="s">
        <v>50</v>
      </c>
      <c r="R51" s="43" t="s">
        <v>14</v>
      </c>
      <c r="S51" s="25" t="s">
        <v>51</v>
      </c>
      <c r="T51" s="43" t="s">
        <v>14</v>
      </c>
      <c r="U51" s="25" t="s">
        <v>52</v>
      </c>
      <c r="V51" s="43" t="s">
        <v>14</v>
      </c>
      <c r="W51" s="28" t="s">
        <v>6</v>
      </c>
      <c r="X51" s="43" t="s">
        <v>14</v>
      </c>
      <c r="Y51" s="28" t="s">
        <v>23</v>
      </c>
      <c r="Z51" s="43" t="s">
        <v>14</v>
      </c>
      <c r="AA51" s="28" t="s">
        <v>23</v>
      </c>
      <c r="AB51" s="43" t="s">
        <v>14</v>
      </c>
      <c r="AC51" s="28" t="s">
        <v>34</v>
      </c>
      <c r="AD51" s="43" t="s">
        <v>14</v>
      </c>
      <c r="AE51" s="28" t="s">
        <v>34</v>
      </c>
      <c r="AF51" s="43" t="s">
        <v>14</v>
      </c>
      <c r="AG51" s="28" t="s">
        <v>43</v>
      </c>
      <c r="AH51" s="43" t="s">
        <v>14</v>
      </c>
      <c r="AI51" s="28" t="s">
        <v>43</v>
      </c>
      <c r="AJ51" s="43" t="s">
        <v>14</v>
      </c>
      <c r="AK51" s="28" t="s">
        <v>35</v>
      </c>
      <c r="AL51" s="43" t="s">
        <v>14</v>
      </c>
      <c r="AM51" s="28" t="s">
        <v>44</v>
      </c>
      <c r="AN51" s="43" t="s">
        <v>14</v>
      </c>
      <c r="AO51" s="28" t="s">
        <v>44</v>
      </c>
      <c r="AP51" s="43" t="s">
        <v>14</v>
      </c>
      <c r="AQ51" s="28" t="s">
        <v>44</v>
      </c>
      <c r="AR51" s="43" t="s">
        <v>14</v>
      </c>
      <c r="AS51" s="29" t="s">
        <v>28</v>
      </c>
      <c r="AT51" s="43" t="s">
        <v>14</v>
      </c>
      <c r="AU51" s="29" t="s">
        <v>36</v>
      </c>
      <c r="AV51" s="43" t="s">
        <v>14</v>
      </c>
      <c r="AW51" s="29" t="s">
        <v>29</v>
      </c>
      <c r="AX51" s="43" t="s">
        <v>14</v>
      </c>
      <c r="AY51" s="29" t="s">
        <v>30</v>
      </c>
      <c r="AZ51" s="43" t="s">
        <v>14</v>
      </c>
      <c r="BA51" s="29" t="s">
        <v>31</v>
      </c>
      <c r="BB51" s="43" t="s">
        <v>14</v>
      </c>
      <c r="BC51" s="29" t="s">
        <v>32</v>
      </c>
      <c r="BD51" s="43" t="s">
        <v>14</v>
      </c>
      <c r="BE51" s="29" t="s">
        <v>33</v>
      </c>
      <c r="BF51" s="43" t="s">
        <v>14</v>
      </c>
      <c r="BG51" s="29" t="s">
        <v>12</v>
      </c>
      <c r="BH51" s="43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5"/>
  <sheetViews>
    <sheetView showZeros="0" zoomScale="75" zoomScaleNormal="75" workbookViewId="0" topLeftCell="A1">
      <selection activeCell="A3" sqref="A3:G51"/>
    </sheetView>
  </sheetViews>
  <sheetFormatPr defaultColWidth="11.00390625" defaultRowHeight="15.75"/>
  <cols>
    <col min="1" max="1" width="11.00390625" style="93" customWidth="1"/>
    <col min="2" max="2" width="11.50390625" style="92" bestFit="1" customWidth="1"/>
    <col min="3" max="3" width="17.00390625" style="93" customWidth="1"/>
    <col min="4" max="4" width="17.00390625" style="92" customWidth="1"/>
    <col min="5" max="5" width="10.375" style="112" customWidth="1"/>
    <col min="6" max="7" width="11.25390625" style="92" customWidth="1"/>
    <col min="8" max="16384" width="11.00390625" style="93" customWidth="1"/>
  </cols>
  <sheetData>
    <row r="1" spans="2:6" s="99" customFormat="1" ht="27.75">
      <c r="B1" s="316" t="s">
        <v>286</v>
      </c>
      <c r="C1" s="316"/>
      <c r="D1" s="316"/>
      <c r="E1" s="316"/>
      <c r="F1" s="316"/>
    </row>
    <row r="2" ht="16.5" thickBot="1"/>
    <row r="3" spans="1:7" ht="15.75">
      <c r="A3" s="168" t="s">
        <v>284</v>
      </c>
      <c r="B3" s="169" t="s">
        <v>71</v>
      </c>
      <c r="C3" s="169" t="s">
        <v>73</v>
      </c>
      <c r="D3" s="169" t="s">
        <v>72</v>
      </c>
      <c r="E3" s="170" t="s">
        <v>70</v>
      </c>
      <c r="F3" s="169" t="s">
        <v>13</v>
      </c>
      <c r="G3" s="187" t="s">
        <v>470</v>
      </c>
    </row>
    <row r="4" spans="1:7" ht="15.75">
      <c r="A4" s="206" t="s">
        <v>285</v>
      </c>
      <c r="B4" s="198" t="s">
        <v>468</v>
      </c>
      <c r="C4" s="197" t="s">
        <v>156</v>
      </c>
      <c r="D4" s="199" t="s">
        <v>65</v>
      </c>
      <c r="E4" s="200">
        <v>361</v>
      </c>
      <c r="F4" s="198">
        <v>1</v>
      </c>
      <c r="G4" s="207" t="s">
        <v>470</v>
      </c>
    </row>
    <row r="5" spans="1:7" ht="15.75">
      <c r="A5" s="180" t="s">
        <v>285</v>
      </c>
      <c r="B5" s="175" t="s">
        <v>468</v>
      </c>
      <c r="C5" s="174" t="s">
        <v>95</v>
      </c>
      <c r="D5" s="175" t="s">
        <v>75</v>
      </c>
      <c r="E5" s="176">
        <v>364</v>
      </c>
      <c r="F5" s="175">
        <v>2</v>
      </c>
      <c r="G5" s="181"/>
    </row>
    <row r="6" spans="1:7" ht="15.75">
      <c r="A6" s="180" t="s">
        <v>285</v>
      </c>
      <c r="B6" s="175" t="s">
        <v>468</v>
      </c>
      <c r="C6" s="174" t="s">
        <v>94</v>
      </c>
      <c r="D6" s="178" t="s">
        <v>63</v>
      </c>
      <c r="E6" s="179">
        <v>365</v>
      </c>
      <c r="F6" s="175">
        <v>3</v>
      </c>
      <c r="G6" s="181"/>
    </row>
    <row r="7" spans="1:7" ht="15.75">
      <c r="A7" s="180" t="s">
        <v>285</v>
      </c>
      <c r="B7" s="175" t="s">
        <v>468</v>
      </c>
      <c r="C7" s="174" t="s">
        <v>124</v>
      </c>
      <c r="D7" s="175" t="s">
        <v>64</v>
      </c>
      <c r="E7" s="176">
        <v>382</v>
      </c>
      <c r="F7" s="175">
        <v>4</v>
      </c>
      <c r="G7" s="181"/>
    </row>
    <row r="8" spans="1:7" ht="15.75">
      <c r="A8" s="180" t="s">
        <v>285</v>
      </c>
      <c r="B8" s="175" t="s">
        <v>468</v>
      </c>
      <c r="C8" s="177" t="s">
        <v>155</v>
      </c>
      <c r="D8" s="175" t="s">
        <v>66</v>
      </c>
      <c r="E8" s="176">
        <v>390</v>
      </c>
      <c r="F8" s="175">
        <v>5</v>
      </c>
      <c r="G8" s="181"/>
    </row>
    <row r="9" spans="1:7" ht="15.75">
      <c r="A9" s="180" t="s">
        <v>285</v>
      </c>
      <c r="B9" s="175" t="s">
        <v>468</v>
      </c>
      <c r="C9" s="174" t="s">
        <v>124</v>
      </c>
      <c r="D9" s="175" t="s">
        <v>64</v>
      </c>
      <c r="E9" s="176">
        <v>409</v>
      </c>
      <c r="F9" s="175">
        <v>6</v>
      </c>
      <c r="G9" s="181"/>
    </row>
    <row r="10" spans="1:7" ht="15.75">
      <c r="A10" s="180" t="s">
        <v>285</v>
      </c>
      <c r="B10" s="175" t="s">
        <v>468</v>
      </c>
      <c r="C10" s="174" t="s">
        <v>114</v>
      </c>
      <c r="D10" s="175" t="s">
        <v>77</v>
      </c>
      <c r="E10" s="176">
        <v>410</v>
      </c>
      <c r="F10" s="175">
        <v>7</v>
      </c>
      <c r="G10" s="181"/>
    </row>
    <row r="11" spans="1:7" ht="16.5" thickBot="1">
      <c r="A11" s="180" t="s">
        <v>285</v>
      </c>
      <c r="B11" s="175" t="s">
        <v>468</v>
      </c>
      <c r="C11" s="177" t="s">
        <v>155</v>
      </c>
      <c r="D11" s="178" t="s">
        <v>66</v>
      </c>
      <c r="E11" s="179">
        <v>431</v>
      </c>
      <c r="F11" s="175">
        <v>8</v>
      </c>
      <c r="G11" s="181"/>
    </row>
    <row r="12" spans="1:7" ht="16.5" thickBot="1">
      <c r="A12" s="193"/>
      <c r="B12" s="194" t="s">
        <v>71</v>
      </c>
      <c r="C12" s="194" t="s">
        <v>73</v>
      </c>
      <c r="D12" s="194" t="s">
        <v>72</v>
      </c>
      <c r="E12" s="195"/>
      <c r="F12" s="194"/>
      <c r="G12" s="196"/>
    </row>
    <row r="13" spans="1:7" ht="15.75">
      <c r="A13" s="206" t="s">
        <v>285</v>
      </c>
      <c r="B13" s="198" t="s">
        <v>469</v>
      </c>
      <c r="C13" s="201" t="s">
        <v>95</v>
      </c>
      <c r="D13" s="199" t="s">
        <v>75</v>
      </c>
      <c r="E13" s="200">
        <v>343</v>
      </c>
      <c r="F13" s="198">
        <v>1</v>
      </c>
      <c r="G13" s="207" t="s">
        <v>470</v>
      </c>
    </row>
    <row r="14" spans="1:7" ht="15.75">
      <c r="A14" s="180" t="s">
        <v>285</v>
      </c>
      <c r="B14" s="175" t="s">
        <v>469</v>
      </c>
      <c r="C14" s="174" t="s">
        <v>114</v>
      </c>
      <c r="D14" s="178" t="s">
        <v>77</v>
      </c>
      <c r="E14" s="179">
        <v>344</v>
      </c>
      <c r="F14" s="175">
        <v>2</v>
      </c>
      <c r="G14" s="181"/>
    </row>
    <row r="15" spans="1:7" s="94" customFormat="1" ht="15.75">
      <c r="A15" s="180" t="s">
        <v>285</v>
      </c>
      <c r="B15" s="175" t="s">
        <v>469</v>
      </c>
      <c r="C15" s="177" t="s">
        <v>325</v>
      </c>
      <c r="D15" s="178" t="s">
        <v>78</v>
      </c>
      <c r="E15" s="179">
        <v>355</v>
      </c>
      <c r="F15" s="175">
        <v>3</v>
      </c>
      <c r="G15" s="181"/>
    </row>
    <row r="16" spans="1:7" s="94" customFormat="1" ht="15.75">
      <c r="A16" s="180" t="s">
        <v>285</v>
      </c>
      <c r="B16" s="175" t="s">
        <v>469</v>
      </c>
      <c r="C16" s="188" t="s">
        <v>156</v>
      </c>
      <c r="D16" s="189" t="s">
        <v>65</v>
      </c>
      <c r="E16" s="179">
        <v>357</v>
      </c>
      <c r="F16" s="175">
        <v>4</v>
      </c>
      <c r="G16" s="181"/>
    </row>
    <row r="17" spans="1:7" s="94" customFormat="1" ht="15.75">
      <c r="A17" s="180" t="s">
        <v>285</v>
      </c>
      <c r="B17" s="175" t="s">
        <v>469</v>
      </c>
      <c r="C17" s="174" t="s">
        <v>124</v>
      </c>
      <c r="D17" s="178" t="s">
        <v>64</v>
      </c>
      <c r="E17" s="179">
        <v>359</v>
      </c>
      <c r="F17" s="175">
        <v>5</v>
      </c>
      <c r="G17" s="181"/>
    </row>
    <row r="18" spans="1:7" s="94" customFormat="1" ht="15.75">
      <c r="A18" s="180" t="s">
        <v>285</v>
      </c>
      <c r="B18" s="175" t="s">
        <v>469</v>
      </c>
      <c r="C18" s="177" t="s">
        <v>95</v>
      </c>
      <c r="D18" s="178" t="s">
        <v>75</v>
      </c>
      <c r="E18" s="179">
        <v>366</v>
      </c>
      <c r="F18" s="175">
        <v>6</v>
      </c>
      <c r="G18" s="181"/>
    </row>
    <row r="19" spans="1:7" s="94" customFormat="1" ht="15.75">
      <c r="A19" s="180" t="s">
        <v>285</v>
      </c>
      <c r="B19" s="175" t="s">
        <v>469</v>
      </c>
      <c r="C19" s="174" t="s">
        <v>155</v>
      </c>
      <c r="D19" s="178" t="s">
        <v>66</v>
      </c>
      <c r="E19" s="179">
        <v>378</v>
      </c>
      <c r="F19" s="175">
        <v>7</v>
      </c>
      <c r="G19" s="181"/>
    </row>
    <row r="20" spans="1:7" s="94" customFormat="1" ht="15.75">
      <c r="A20" s="180" t="s">
        <v>285</v>
      </c>
      <c r="B20" s="175" t="s">
        <v>469</v>
      </c>
      <c r="C20" s="174" t="s">
        <v>94</v>
      </c>
      <c r="D20" s="178" t="s">
        <v>63</v>
      </c>
      <c r="E20" s="179">
        <v>396</v>
      </c>
      <c r="F20" s="175">
        <v>8</v>
      </c>
      <c r="G20" s="181"/>
    </row>
    <row r="21" spans="1:7" s="94" customFormat="1" ht="15.75">
      <c r="A21" s="180" t="s">
        <v>285</v>
      </c>
      <c r="B21" s="175" t="s">
        <v>469</v>
      </c>
      <c r="C21" s="174" t="s">
        <v>94</v>
      </c>
      <c r="D21" s="178" t="s">
        <v>63</v>
      </c>
      <c r="E21" s="179">
        <v>402</v>
      </c>
      <c r="F21" s="175">
        <v>9</v>
      </c>
      <c r="G21" s="181"/>
    </row>
    <row r="22" spans="1:7" s="94" customFormat="1" ht="16.5" thickBot="1">
      <c r="A22" s="180" t="s">
        <v>285</v>
      </c>
      <c r="B22" s="175" t="s">
        <v>469</v>
      </c>
      <c r="C22" s="177" t="s">
        <v>114</v>
      </c>
      <c r="D22" s="175" t="s">
        <v>77</v>
      </c>
      <c r="E22" s="176">
        <v>460</v>
      </c>
      <c r="F22" s="175">
        <v>10</v>
      </c>
      <c r="G22" s="181"/>
    </row>
    <row r="23" spans="1:7" ht="16.5" thickBot="1">
      <c r="A23" s="193"/>
      <c r="B23" s="194" t="s">
        <v>71</v>
      </c>
      <c r="C23" s="194" t="s">
        <v>73</v>
      </c>
      <c r="D23" s="194" t="s">
        <v>72</v>
      </c>
      <c r="E23" s="195"/>
      <c r="F23" s="194"/>
      <c r="G23" s="196"/>
    </row>
    <row r="24" spans="1:7" ht="15.75">
      <c r="A24" s="206" t="s">
        <v>472</v>
      </c>
      <c r="B24" s="202" t="s">
        <v>471</v>
      </c>
      <c r="C24" s="203" t="s">
        <v>155</v>
      </c>
      <c r="D24" s="202" t="s">
        <v>66</v>
      </c>
      <c r="E24" s="204">
        <v>362</v>
      </c>
      <c r="F24" s="205">
        <v>1</v>
      </c>
      <c r="G24" s="207" t="s">
        <v>470</v>
      </c>
    </row>
    <row r="25" spans="1:7" ht="15.75">
      <c r="A25" s="180" t="s">
        <v>472</v>
      </c>
      <c r="B25" s="191" t="s">
        <v>471</v>
      </c>
      <c r="C25" s="177" t="s">
        <v>114</v>
      </c>
      <c r="D25" s="178" t="s">
        <v>77</v>
      </c>
      <c r="E25" s="179">
        <v>374</v>
      </c>
      <c r="F25" s="192">
        <v>2</v>
      </c>
      <c r="G25" s="181"/>
    </row>
    <row r="26" spans="1:7" ht="15.75">
      <c r="A26" s="180" t="s">
        <v>472</v>
      </c>
      <c r="B26" s="191" t="s">
        <v>471</v>
      </c>
      <c r="C26" s="174" t="s">
        <v>326</v>
      </c>
      <c r="D26" s="175" t="s">
        <v>64</v>
      </c>
      <c r="E26" s="176">
        <v>375</v>
      </c>
      <c r="F26" s="192">
        <v>3</v>
      </c>
      <c r="G26" s="181"/>
    </row>
    <row r="27" spans="1:7" ht="15.75">
      <c r="A27" s="180" t="s">
        <v>472</v>
      </c>
      <c r="B27" s="191" t="s">
        <v>471</v>
      </c>
      <c r="C27" s="177" t="s">
        <v>325</v>
      </c>
      <c r="D27" s="178" t="s">
        <v>78</v>
      </c>
      <c r="E27" s="179">
        <v>401</v>
      </c>
      <c r="F27" s="192">
        <v>4</v>
      </c>
      <c r="G27" s="181"/>
    </row>
    <row r="28" spans="1:7" ht="15.75">
      <c r="A28" s="180" t="s">
        <v>472</v>
      </c>
      <c r="B28" s="191" t="s">
        <v>471</v>
      </c>
      <c r="C28" s="174" t="s">
        <v>171</v>
      </c>
      <c r="D28" s="175" t="s">
        <v>69</v>
      </c>
      <c r="E28" s="179">
        <v>405</v>
      </c>
      <c r="F28" s="192">
        <v>5</v>
      </c>
      <c r="G28" s="181"/>
    </row>
    <row r="29" spans="1:7" ht="15.75">
      <c r="A29" s="180" t="s">
        <v>472</v>
      </c>
      <c r="B29" s="191" t="s">
        <v>471</v>
      </c>
      <c r="C29" s="174" t="s">
        <v>124</v>
      </c>
      <c r="D29" s="175" t="s">
        <v>64</v>
      </c>
      <c r="E29" s="179">
        <v>414</v>
      </c>
      <c r="F29" s="192">
        <v>6</v>
      </c>
      <c r="G29" s="181"/>
    </row>
    <row r="30" spans="1:7" ht="15.75">
      <c r="A30" s="180" t="s">
        <v>472</v>
      </c>
      <c r="B30" s="191" t="s">
        <v>471</v>
      </c>
      <c r="C30" s="174" t="s">
        <v>124</v>
      </c>
      <c r="D30" s="175" t="s">
        <v>64</v>
      </c>
      <c r="E30" s="176">
        <v>416</v>
      </c>
      <c r="F30" s="192">
        <v>7</v>
      </c>
      <c r="G30" s="181"/>
    </row>
    <row r="31" spans="1:7" ht="15.75">
      <c r="A31" s="180" t="s">
        <v>472</v>
      </c>
      <c r="B31" s="191" t="s">
        <v>471</v>
      </c>
      <c r="C31" s="174" t="s">
        <v>155</v>
      </c>
      <c r="D31" s="175" t="s">
        <v>66</v>
      </c>
      <c r="E31" s="176">
        <v>416</v>
      </c>
      <c r="F31" s="192">
        <v>8</v>
      </c>
      <c r="G31" s="181"/>
    </row>
    <row r="32" spans="1:7" ht="16.5" thickBot="1">
      <c r="A32" s="182" t="s">
        <v>472</v>
      </c>
      <c r="B32" s="208" t="s">
        <v>471</v>
      </c>
      <c r="C32" s="184" t="s">
        <v>224</v>
      </c>
      <c r="D32" s="185" t="s">
        <v>63</v>
      </c>
      <c r="E32" s="209">
        <v>420</v>
      </c>
      <c r="F32" s="210">
        <v>9</v>
      </c>
      <c r="G32" s="186"/>
    </row>
    <row r="33" spans="1:7" ht="15.75">
      <c r="A33" s="212"/>
      <c r="B33" s="213" t="s">
        <v>71</v>
      </c>
      <c r="C33" s="213" t="s">
        <v>73</v>
      </c>
      <c r="D33" s="213" t="s">
        <v>72</v>
      </c>
      <c r="E33" s="214"/>
      <c r="F33" s="213"/>
      <c r="G33" s="215"/>
    </row>
    <row r="34" spans="1:7" ht="15.75">
      <c r="A34" s="206" t="s">
        <v>472</v>
      </c>
      <c r="B34" s="199" t="s">
        <v>473</v>
      </c>
      <c r="C34" s="197" t="s">
        <v>155</v>
      </c>
      <c r="D34" s="198" t="s">
        <v>66</v>
      </c>
      <c r="E34" s="211">
        <v>366</v>
      </c>
      <c r="F34" s="198">
        <v>1</v>
      </c>
      <c r="G34" s="207" t="s">
        <v>470</v>
      </c>
    </row>
    <row r="35" spans="1:7" ht="15.75">
      <c r="A35" s="180" t="s">
        <v>472</v>
      </c>
      <c r="B35" s="178" t="s">
        <v>473</v>
      </c>
      <c r="C35" s="174" t="s">
        <v>124</v>
      </c>
      <c r="D35" s="178" t="s">
        <v>64</v>
      </c>
      <c r="E35" s="179">
        <v>378</v>
      </c>
      <c r="F35" s="175">
        <v>2</v>
      </c>
      <c r="G35" s="181"/>
    </row>
    <row r="36" spans="1:7" ht="15.75">
      <c r="A36" s="180" t="s">
        <v>472</v>
      </c>
      <c r="B36" s="178" t="s">
        <v>473</v>
      </c>
      <c r="C36" s="174" t="s">
        <v>156</v>
      </c>
      <c r="D36" s="175" t="s">
        <v>65</v>
      </c>
      <c r="E36" s="176">
        <v>379</v>
      </c>
      <c r="F36" s="175">
        <v>3</v>
      </c>
      <c r="G36" s="181"/>
    </row>
    <row r="37" spans="1:7" ht="15.75">
      <c r="A37" s="180" t="s">
        <v>472</v>
      </c>
      <c r="B37" s="178" t="s">
        <v>473</v>
      </c>
      <c r="C37" s="177" t="s">
        <v>114</v>
      </c>
      <c r="D37" s="175" t="s">
        <v>77</v>
      </c>
      <c r="E37" s="176">
        <v>395</v>
      </c>
      <c r="F37" s="175">
        <v>4</v>
      </c>
      <c r="G37" s="181"/>
    </row>
    <row r="38" spans="1:7" ht="15.75">
      <c r="A38" s="180" t="s">
        <v>472</v>
      </c>
      <c r="B38" s="178" t="s">
        <v>473</v>
      </c>
      <c r="C38" s="177" t="s">
        <v>95</v>
      </c>
      <c r="D38" s="178" t="s">
        <v>75</v>
      </c>
      <c r="E38" s="176">
        <v>397</v>
      </c>
      <c r="F38" s="175">
        <v>5</v>
      </c>
      <c r="G38" s="181"/>
    </row>
    <row r="39" spans="1:7" ht="15.75">
      <c r="A39" s="180" t="s">
        <v>472</v>
      </c>
      <c r="B39" s="178" t="s">
        <v>473</v>
      </c>
      <c r="C39" s="177" t="s">
        <v>326</v>
      </c>
      <c r="D39" s="178" t="s">
        <v>64</v>
      </c>
      <c r="E39" s="176">
        <v>403</v>
      </c>
      <c r="F39" s="175">
        <v>6</v>
      </c>
      <c r="G39" s="181"/>
    </row>
    <row r="40" spans="1:7" ht="15.75">
      <c r="A40" s="180" t="s">
        <v>472</v>
      </c>
      <c r="B40" s="178" t="s">
        <v>473</v>
      </c>
      <c r="C40" s="177" t="s">
        <v>156</v>
      </c>
      <c r="D40" s="178" t="s">
        <v>65</v>
      </c>
      <c r="E40" s="176">
        <v>418</v>
      </c>
      <c r="F40" s="175">
        <v>7</v>
      </c>
      <c r="G40" s="181"/>
    </row>
    <row r="41" spans="1:7" ht="16.5" thickBot="1">
      <c r="A41" s="216"/>
      <c r="B41" s="217" t="s">
        <v>71</v>
      </c>
      <c r="C41" s="217" t="s">
        <v>73</v>
      </c>
      <c r="D41" s="217" t="s">
        <v>72</v>
      </c>
      <c r="E41" s="218"/>
      <c r="F41" s="217"/>
      <c r="G41" s="219"/>
    </row>
    <row r="42" spans="1:7" ht="15.75">
      <c r="A42" s="206" t="s">
        <v>472</v>
      </c>
      <c r="B42" s="202" t="s">
        <v>474</v>
      </c>
      <c r="C42" s="197" t="s">
        <v>155</v>
      </c>
      <c r="D42" s="198" t="s">
        <v>66</v>
      </c>
      <c r="E42" s="211">
        <v>341</v>
      </c>
      <c r="F42" s="199">
        <v>1</v>
      </c>
      <c r="G42" s="220" t="s">
        <v>470</v>
      </c>
    </row>
    <row r="43" spans="1:7" ht="15.75">
      <c r="A43" s="180" t="s">
        <v>472</v>
      </c>
      <c r="B43" s="191" t="s">
        <v>474</v>
      </c>
      <c r="C43" s="188" t="s">
        <v>475</v>
      </c>
      <c r="D43" s="189" t="s">
        <v>446</v>
      </c>
      <c r="E43" s="190">
        <v>350</v>
      </c>
      <c r="F43" s="178">
        <v>2</v>
      </c>
      <c r="G43" s="221"/>
    </row>
    <row r="44" spans="1:7" ht="15.75">
      <c r="A44" s="180" t="s">
        <v>472</v>
      </c>
      <c r="B44" s="191" t="s">
        <v>474</v>
      </c>
      <c r="C44" s="174" t="s">
        <v>124</v>
      </c>
      <c r="D44" s="175" t="s">
        <v>64</v>
      </c>
      <c r="E44" s="176">
        <v>362</v>
      </c>
      <c r="F44" s="178">
        <v>3</v>
      </c>
      <c r="G44" s="222"/>
    </row>
    <row r="45" spans="1:7" ht="15.75">
      <c r="A45" s="180" t="s">
        <v>472</v>
      </c>
      <c r="B45" s="191" t="s">
        <v>474</v>
      </c>
      <c r="C45" s="177" t="s">
        <v>155</v>
      </c>
      <c r="D45" s="178" t="s">
        <v>66</v>
      </c>
      <c r="E45" s="179">
        <v>367</v>
      </c>
      <c r="F45" s="178">
        <v>4</v>
      </c>
      <c r="G45" s="222"/>
    </row>
    <row r="46" spans="1:7" ht="15.75">
      <c r="A46" s="180" t="s">
        <v>472</v>
      </c>
      <c r="B46" s="191" t="s">
        <v>474</v>
      </c>
      <c r="C46" s="174" t="s">
        <v>94</v>
      </c>
      <c r="D46" s="175" t="s">
        <v>63</v>
      </c>
      <c r="E46" s="176">
        <v>372</v>
      </c>
      <c r="F46" s="178">
        <v>5</v>
      </c>
      <c r="G46" s="222"/>
    </row>
    <row r="47" spans="1:7" ht="15.75">
      <c r="A47" s="180" t="s">
        <v>472</v>
      </c>
      <c r="B47" s="191" t="s">
        <v>474</v>
      </c>
      <c r="C47" s="174" t="s">
        <v>325</v>
      </c>
      <c r="D47" s="175" t="s">
        <v>78</v>
      </c>
      <c r="E47" s="176">
        <v>378</v>
      </c>
      <c r="F47" s="178">
        <v>6</v>
      </c>
      <c r="G47" s="222"/>
    </row>
    <row r="48" spans="1:7" ht="16.5" thickBot="1">
      <c r="A48" s="180" t="s">
        <v>472</v>
      </c>
      <c r="B48" s="191" t="s">
        <v>474</v>
      </c>
      <c r="C48" s="174" t="s">
        <v>94</v>
      </c>
      <c r="D48" s="175" t="s">
        <v>63</v>
      </c>
      <c r="E48" s="176">
        <v>735</v>
      </c>
      <c r="F48" s="178">
        <v>7</v>
      </c>
      <c r="G48" s="222"/>
    </row>
    <row r="49" spans="1:7" ht="16.5" thickBot="1">
      <c r="A49" s="193"/>
      <c r="B49" s="194" t="s">
        <v>71</v>
      </c>
      <c r="C49" s="194" t="s">
        <v>73</v>
      </c>
      <c r="D49" s="194" t="s">
        <v>72</v>
      </c>
      <c r="E49" s="195"/>
      <c r="F49" s="194"/>
      <c r="G49" s="196"/>
    </row>
    <row r="50" spans="1:7" ht="15.75">
      <c r="A50" s="206" t="s">
        <v>472</v>
      </c>
      <c r="B50" s="198" t="s">
        <v>476</v>
      </c>
      <c r="C50" s="197" t="s">
        <v>95</v>
      </c>
      <c r="D50" s="198" t="s">
        <v>75</v>
      </c>
      <c r="E50" s="211">
        <v>367</v>
      </c>
      <c r="F50" s="199">
        <v>1</v>
      </c>
      <c r="G50" s="220" t="s">
        <v>470</v>
      </c>
    </row>
    <row r="51" spans="1:7" ht="16.5" thickBot="1">
      <c r="A51" s="182" t="s">
        <v>472</v>
      </c>
      <c r="B51" s="183" t="s">
        <v>476</v>
      </c>
      <c r="C51" s="184" t="s">
        <v>326</v>
      </c>
      <c r="D51" s="185" t="s">
        <v>64</v>
      </c>
      <c r="E51" s="209">
        <v>379</v>
      </c>
      <c r="F51" s="185">
        <v>2</v>
      </c>
      <c r="G51" s="223"/>
    </row>
    <row r="55" s="92" customFormat="1" ht="15.75">
      <c r="E55" s="112"/>
    </row>
  </sheetData>
  <sheetProtection selectLockedCells="1" selectUnlockedCells="1"/>
  <autoFilter ref="A3:F51">
    <sortState ref="A4:F55">
      <sortCondition sortBy="value" ref="F4:F55"/>
    </sortState>
  </autoFilter>
  <mergeCells count="1">
    <mergeCell ref="B1:F1"/>
  </mergeCells>
  <printOptions horizontalCentered="1"/>
  <pageMargins left="0.19652777777777777" right="0.19652777777777777" top="0.75" bottom="0.5902777777777778" header="0.3" footer="0.39375"/>
  <pageSetup horizontalDpi="300" verticalDpi="300" orientation="portrait" paperSize="9" r:id="rId1"/>
  <headerFooter alignWithMargins="0">
    <oddHeader>&amp;L&amp;"Times New Roman,Gras"FSGT Ile de France&amp;C&amp;"Times New Roman,Gras"CHALLENGE GUIMIER JEUNES
1er tour</oddHeader>
    <oddFooter>&amp;CPage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77"/>
  <sheetViews>
    <sheetView showZeros="0" tabSelected="1" zoomScale="75" zoomScaleNormal="75" zoomScalePageLayoutView="0" workbookViewId="0" topLeftCell="A1">
      <selection activeCell="H51" sqref="H51"/>
    </sheetView>
  </sheetViews>
  <sheetFormatPr defaultColWidth="12.625" defaultRowHeight="15.75"/>
  <cols>
    <col min="1" max="1" width="12.625" style="73" customWidth="1"/>
    <col min="2" max="2" width="12.25390625" style="73" bestFit="1" customWidth="1"/>
    <col min="3" max="3" width="6.625" style="72" bestFit="1" customWidth="1"/>
    <col min="4" max="4" width="6.125" style="113" customWidth="1"/>
    <col min="5" max="5" width="6.125" style="114" customWidth="1"/>
    <col min="6" max="6" width="6.125" style="113" customWidth="1"/>
    <col min="7" max="7" width="7.125" style="114" bestFit="1" customWidth="1"/>
    <col min="8" max="8" width="9.25390625" style="113" bestFit="1" customWidth="1"/>
    <col min="9" max="9" width="6.125" style="114" customWidth="1"/>
    <col min="10" max="10" width="6.125" style="115" customWidth="1"/>
    <col min="11" max="11" width="6.125" style="114" customWidth="1"/>
    <col min="12" max="12" width="14.25390625" style="115" bestFit="1" customWidth="1"/>
    <col min="13" max="13" width="6.125" style="114" customWidth="1"/>
    <col min="14" max="14" width="10.25390625" style="116" bestFit="1" customWidth="1"/>
    <col min="15" max="15" width="6.125" style="114" customWidth="1"/>
    <col min="16" max="16" width="14.50390625" style="116" bestFit="1" customWidth="1"/>
    <col min="17" max="17" width="6.125" style="114" customWidth="1"/>
    <col min="18" max="18" width="7.50390625" style="116" bestFit="1" customWidth="1"/>
    <col min="19" max="19" width="6.125" style="114" customWidth="1"/>
    <col min="20" max="20" width="8.625" style="116" bestFit="1" customWidth="1"/>
    <col min="21" max="21" width="6.125" style="114" customWidth="1"/>
    <col min="22" max="22" width="6.125" style="163" customWidth="1"/>
    <col min="23" max="16384" width="12.625" style="72" customWidth="1"/>
  </cols>
  <sheetData>
    <row r="1" spans="1:22" s="69" customFormat="1" ht="27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2" s="70" customFormat="1" ht="26.25">
      <c r="A2" s="318">
        <v>43247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</row>
    <row r="3" spans="1:22" s="71" customFormat="1" ht="13.5" thickBot="1">
      <c r="A3" s="317" t="s">
        <v>1</v>
      </c>
      <c r="B3" s="317" t="s">
        <v>74</v>
      </c>
      <c r="C3" s="317" t="s">
        <v>72</v>
      </c>
      <c r="D3" s="125" t="s">
        <v>3</v>
      </c>
      <c r="E3" s="125" t="s">
        <v>481</v>
      </c>
      <c r="F3" s="254" t="s">
        <v>3</v>
      </c>
      <c r="G3" s="125" t="s">
        <v>482</v>
      </c>
      <c r="H3" s="125" t="s">
        <v>5</v>
      </c>
      <c r="I3" s="125"/>
      <c r="J3" s="125" t="s">
        <v>51</v>
      </c>
      <c r="K3" s="125"/>
      <c r="L3" s="125" t="s">
        <v>287</v>
      </c>
      <c r="M3" s="125"/>
      <c r="N3" s="125" t="s">
        <v>9</v>
      </c>
      <c r="O3" s="125"/>
      <c r="P3" s="125" t="s">
        <v>288</v>
      </c>
      <c r="Q3" s="125"/>
      <c r="R3" s="125" t="s">
        <v>152</v>
      </c>
      <c r="S3" s="125"/>
      <c r="T3" s="125" t="s">
        <v>11</v>
      </c>
      <c r="U3" s="125"/>
      <c r="V3" s="166" t="s">
        <v>321</v>
      </c>
    </row>
    <row r="4" spans="1:22" ht="12" customHeight="1">
      <c r="A4" s="317"/>
      <c r="B4" s="317"/>
      <c r="C4" s="317"/>
      <c r="D4" s="126" t="s">
        <v>2</v>
      </c>
      <c r="E4" s="127"/>
      <c r="F4" s="126" t="s">
        <v>2</v>
      </c>
      <c r="G4" s="127"/>
      <c r="H4" s="126" t="s">
        <v>2</v>
      </c>
      <c r="I4" s="127"/>
      <c r="J4" s="128" t="s">
        <v>2</v>
      </c>
      <c r="K4" s="125"/>
      <c r="L4" s="129" t="s">
        <v>2</v>
      </c>
      <c r="M4" s="127"/>
      <c r="N4" s="130" t="s">
        <v>2</v>
      </c>
      <c r="O4" s="127"/>
      <c r="P4" s="130" t="s">
        <v>2</v>
      </c>
      <c r="Q4" s="127"/>
      <c r="R4" s="130" t="s">
        <v>2</v>
      </c>
      <c r="S4" s="127"/>
      <c r="T4" s="130" t="s">
        <v>2</v>
      </c>
      <c r="U4" s="127"/>
      <c r="V4" s="167">
        <f>IF(ISBLANK(C4),"",COUNTA(T4,R4,P4,#REF!,N4,L4,#REF!,J4,H4,D4))</f>
      </c>
    </row>
    <row r="5" spans="1:22" ht="15" customHeight="1">
      <c r="A5" s="78" t="s">
        <v>153</v>
      </c>
      <c r="B5" s="78" t="s">
        <v>222</v>
      </c>
      <c r="C5" s="79" t="s">
        <v>69</v>
      </c>
      <c r="D5" s="117"/>
      <c r="E5" s="118"/>
      <c r="F5" s="253"/>
      <c r="G5" s="118"/>
      <c r="H5" s="117">
        <v>117</v>
      </c>
      <c r="I5" s="118"/>
      <c r="J5" s="119"/>
      <c r="K5" s="118"/>
      <c r="L5" s="119">
        <v>4387</v>
      </c>
      <c r="M5" s="121"/>
      <c r="N5" s="120">
        <v>193</v>
      </c>
      <c r="O5" s="118"/>
      <c r="P5" s="120"/>
      <c r="Q5" s="118"/>
      <c r="R5" s="120"/>
      <c r="S5" s="118"/>
      <c r="T5" s="120"/>
      <c r="U5" s="118"/>
      <c r="V5" s="161">
        <f aca="true" t="shared" si="0" ref="V5:V50">IF(ISBLANK(C5),"",COUNTA(D5,F5,H5,J5,L5,N5,P5,R5,T5))</f>
        <v>3</v>
      </c>
    </row>
    <row r="6" spans="1:22" ht="12.75">
      <c r="A6" s="78" t="s">
        <v>532</v>
      </c>
      <c r="B6" s="78" t="s">
        <v>533</v>
      </c>
      <c r="C6" s="79" t="s">
        <v>77</v>
      </c>
      <c r="D6" s="117"/>
      <c r="E6" s="118"/>
      <c r="F6" s="253"/>
      <c r="G6" s="118"/>
      <c r="H6" s="117"/>
      <c r="I6" s="118"/>
      <c r="J6" s="119">
        <v>2036</v>
      </c>
      <c r="K6" s="118"/>
      <c r="L6" s="119"/>
      <c r="M6" s="121"/>
      <c r="N6" s="120"/>
      <c r="O6" s="118"/>
      <c r="P6" s="120"/>
      <c r="Q6" s="118"/>
      <c r="R6" s="120"/>
      <c r="S6" s="118"/>
      <c r="T6" s="120">
        <v>484</v>
      </c>
      <c r="U6" s="118"/>
      <c r="V6" s="161">
        <f t="shared" si="0"/>
        <v>2</v>
      </c>
    </row>
    <row r="7" spans="1:22" ht="15" customHeight="1">
      <c r="A7" s="79" t="s">
        <v>141</v>
      </c>
      <c r="B7" s="79" t="s">
        <v>248</v>
      </c>
      <c r="C7" s="79" t="s">
        <v>77</v>
      </c>
      <c r="D7" s="117"/>
      <c r="E7" s="118"/>
      <c r="F7" s="253"/>
      <c r="G7" s="118"/>
      <c r="H7" s="117"/>
      <c r="I7" s="118"/>
      <c r="J7" s="119"/>
      <c r="K7" s="118"/>
      <c r="L7" s="119"/>
      <c r="M7" s="121"/>
      <c r="N7" s="120">
        <v>144</v>
      </c>
      <c r="O7" s="118"/>
      <c r="P7" s="120"/>
      <c r="Q7" s="118"/>
      <c r="R7" s="120"/>
      <c r="S7" s="118"/>
      <c r="T7" s="120">
        <v>553</v>
      </c>
      <c r="U7" s="118"/>
      <c r="V7" s="161">
        <f t="shared" si="0"/>
        <v>2</v>
      </c>
    </row>
    <row r="8" spans="1:22" ht="15" customHeight="1">
      <c r="A8" s="79" t="s">
        <v>515</v>
      </c>
      <c r="B8" s="79" t="s">
        <v>531</v>
      </c>
      <c r="C8" s="79" t="s">
        <v>77</v>
      </c>
      <c r="D8" s="117">
        <v>96</v>
      </c>
      <c r="E8" s="118"/>
      <c r="F8" s="253"/>
      <c r="G8" s="118"/>
      <c r="H8" s="117"/>
      <c r="I8" s="118"/>
      <c r="J8" s="119"/>
      <c r="K8" s="118"/>
      <c r="L8" s="119">
        <v>4398</v>
      </c>
      <c r="M8" s="121"/>
      <c r="N8" s="120">
        <v>246</v>
      </c>
      <c r="O8" s="118"/>
      <c r="P8" s="120">
        <v>314</v>
      </c>
      <c r="Q8" s="118"/>
      <c r="R8" s="120"/>
      <c r="S8" s="118"/>
      <c r="T8" s="120"/>
      <c r="U8" s="118"/>
      <c r="V8" s="161">
        <f t="shared" si="0"/>
        <v>4</v>
      </c>
    </row>
    <row r="9" spans="1:22" ht="15" customHeight="1">
      <c r="A9" s="78" t="s">
        <v>134</v>
      </c>
      <c r="B9" s="78" t="s">
        <v>88</v>
      </c>
      <c r="C9" s="79" t="s">
        <v>77</v>
      </c>
      <c r="D9" s="117"/>
      <c r="E9" s="118"/>
      <c r="F9" s="253"/>
      <c r="G9" s="118"/>
      <c r="H9" s="117">
        <v>100</v>
      </c>
      <c r="I9" s="118"/>
      <c r="J9" s="119"/>
      <c r="K9" s="118"/>
      <c r="L9" s="119">
        <v>3525</v>
      </c>
      <c r="M9" s="256" t="s">
        <v>470</v>
      </c>
      <c r="N9" s="120">
        <v>302</v>
      </c>
      <c r="O9" s="256" t="s">
        <v>470</v>
      </c>
      <c r="P9" s="120"/>
      <c r="Q9" s="118"/>
      <c r="R9" s="120">
        <v>1583</v>
      </c>
      <c r="S9" s="118"/>
      <c r="T9" s="123">
        <v>1092</v>
      </c>
      <c r="U9" s="118"/>
      <c r="V9" s="161">
        <f t="shared" si="0"/>
        <v>5</v>
      </c>
    </row>
    <row r="10" spans="1:22" ht="12.75">
      <c r="A10" s="78" t="s">
        <v>534</v>
      </c>
      <c r="B10" s="78" t="s">
        <v>535</v>
      </c>
      <c r="C10" s="79" t="s">
        <v>65</v>
      </c>
      <c r="D10" s="117"/>
      <c r="E10" s="118"/>
      <c r="F10" s="253"/>
      <c r="G10" s="118"/>
      <c r="H10" s="117">
        <v>103</v>
      </c>
      <c r="I10" s="118"/>
      <c r="J10" s="119">
        <v>1331</v>
      </c>
      <c r="K10" s="118"/>
      <c r="L10" s="119"/>
      <c r="M10" s="121"/>
      <c r="N10" s="120">
        <v>251</v>
      </c>
      <c r="O10" s="118"/>
      <c r="P10" s="120"/>
      <c r="Q10" s="118"/>
      <c r="R10" s="120">
        <v>967</v>
      </c>
      <c r="S10" s="118"/>
      <c r="T10" s="120">
        <v>1010</v>
      </c>
      <c r="U10" s="118"/>
      <c r="V10" s="161">
        <f t="shared" si="0"/>
        <v>5</v>
      </c>
    </row>
    <row r="11" spans="1:22" ht="12.75">
      <c r="A11" s="78" t="s">
        <v>534</v>
      </c>
      <c r="B11" s="78" t="s">
        <v>536</v>
      </c>
      <c r="C11" s="79" t="s">
        <v>65</v>
      </c>
      <c r="D11" s="117"/>
      <c r="E11" s="118"/>
      <c r="F11" s="253"/>
      <c r="G11" s="118"/>
      <c r="H11" s="117">
        <v>114</v>
      </c>
      <c r="I11" s="118"/>
      <c r="J11" s="119">
        <v>1370</v>
      </c>
      <c r="K11" s="118"/>
      <c r="L11" s="119"/>
      <c r="M11" s="121"/>
      <c r="N11" s="120">
        <v>194</v>
      </c>
      <c r="O11" s="118"/>
      <c r="P11" s="120"/>
      <c r="Q11" s="118"/>
      <c r="R11" s="120">
        <v>759</v>
      </c>
      <c r="S11" s="118"/>
      <c r="T11" s="120">
        <v>578</v>
      </c>
      <c r="U11" s="118"/>
      <c r="V11" s="161">
        <f t="shared" si="0"/>
        <v>5</v>
      </c>
    </row>
    <row r="12" spans="1:22" ht="12.75">
      <c r="A12" s="78" t="s">
        <v>172</v>
      </c>
      <c r="B12" s="78" t="s">
        <v>173</v>
      </c>
      <c r="C12" s="79" t="s">
        <v>65</v>
      </c>
      <c r="D12" s="117">
        <v>90</v>
      </c>
      <c r="E12" s="118"/>
      <c r="F12" s="253">
        <v>91</v>
      </c>
      <c r="G12" s="118"/>
      <c r="H12" s="117"/>
      <c r="I12" s="118"/>
      <c r="J12" s="119">
        <v>1235</v>
      </c>
      <c r="K12" s="256" t="s">
        <v>470</v>
      </c>
      <c r="L12" s="119"/>
      <c r="M12" s="121"/>
      <c r="N12" s="120">
        <v>275</v>
      </c>
      <c r="O12" s="118"/>
      <c r="P12" s="120"/>
      <c r="Q12" s="118"/>
      <c r="R12" s="120">
        <v>1343</v>
      </c>
      <c r="S12" s="118"/>
      <c r="T12" s="120">
        <v>1058</v>
      </c>
      <c r="U12" s="118"/>
      <c r="V12" s="161">
        <f t="shared" si="0"/>
        <v>6</v>
      </c>
    </row>
    <row r="13" spans="1:22" ht="12.75">
      <c r="A13" s="78" t="s">
        <v>119</v>
      </c>
      <c r="B13" s="78" t="s">
        <v>245</v>
      </c>
      <c r="C13" s="79" t="s">
        <v>65</v>
      </c>
      <c r="D13" s="117"/>
      <c r="E13" s="118"/>
      <c r="F13" s="253"/>
      <c r="G13" s="118"/>
      <c r="H13" s="117">
        <v>99</v>
      </c>
      <c r="I13" s="256" t="s">
        <v>470</v>
      </c>
      <c r="J13" s="119">
        <v>1245</v>
      </c>
      <c r="K13" s="122"/>
      <c r="L13" s="119"/>
      <c r="M13" s="121"/>
      <c r="N13" s="120">
        <v>266</v>
      </c>
      <c r="O13" s="118"/>
      <c r="P13" s="120"/>
      <c r="Q13" s="118"/>
      <c r="R13" s="120">
        <v>1730</v>
      </c>
      <c r="S13" s="256" t="s">
        <v>470</v>
      </c>
      <c r="T13" s="120">
        <v>1322</v>
      </c>
      <c r="U13" s="118"/>
      <c r="V13" s="161">
        <f t="shared" si="0"/>
        <v>5</v>
      </c>
    </row>
    <row r="14" spans="1:22" ht="12.75">
      <c r="A14" s="79" t="s">
        <v>527</v>
      </c>
      <c r="B14" s="79" t="s">
        <v>529</v>
      </c>
      <c r="C14" s="78" t="s">
        <v>78</v>
      </c>
      <c r="D14" s="117"/>
      <c r="E14" s="118"/>
      <c r="F14" s="253"/>
      <c r="G14" s="118"/>
      <c r="H14" s="117"/>
      <c r="I14" s="118"/>
      <c r="J14" s="119"/>
      <c r="K14" s="118"/>
      <c r="L14" s="119"/>
      <c r="M14" s="121"/>
      <c r="N14" s="120"/>
      <c r="O14" s="118"/>
      <c r="P14" s="120"/>
      <c r="Q14" s="118"/>
      <c r="R14" s="120">
        <v>570</v>
      </c>
      <c r="S14" s="118"/>
      <c r="T14" s="120"/>
      <c r="U14" s="118"/>
      <c r="V14" s="161">
        <f t="shared" si="0"/>
        <v>1</v>
      </c>
    </row>
    <row r="15" spans="1:22" ht="15" customHeight="1">
      <c r="A15" s="79" t="s">
        <v>347</v>
      </c>
      <c r="B15" s="79" t="s">
        <v>348</v>
      </c>
      <c r="C15" s="78" t="s">
        <v>78</v>
      </c>
      <c r="D15" s="117"/>
      <c r="E15" s="118"/>
      <c r="F15" s="253"/>
      <c r="G15" s="118"/>
      <c r="H15" s="117">
        <v>114</v>
      </c>
      <c r="I15" s="118"/>
      <c r="J15" s="119"/>
      <c r="K15" s="118"/>
      <c r="L15" s="119"/>
      <c r="M15" s="121"/>
      <c r="N15" s="120">
        <v>219</v>
      </c>
      <c r="O15" s="118"/>
      <c r="P15" s="120"/>
      <c r="Q15" s="118"/>
      <c r="R15" s="120"/>
      <c r="S15" s="118"/>
      <c r="T15" s="120">
        <v>1023</v>
      </c>
      <c r="U15" s="118"/>
      <c r="V15" s="161">
        <f t="shared" si="0"/>
        <v>3</v>
      </c>
    </row>
    <row r="16" spans="1:22" ht="15" customHeight="1">
      <c r="A16" s="79" t="s">
        <v>528</v>
      </c>
      <c r="B16" s="79" t="s">
        <v>530</v>
      </c>
      <c r="C16" s="78" t="s">
        <v>78</v>
      </c>
      <c r="D16" s="117"/>
      <c r="E16" s="118"/>
      <c r="F16" s="253"/>
      <c r="G16" s="118"/>
      <c r="H16" s="117"/>
      <c r="I16" s="118"/>
      <c r="J16" s="119"/>
      <c r="K16" s="118"/>
      <c r="L16" s="119"/>
      <c r="M16" s="121"/>
      <c r="N16" s="120"/>
      <c r="O16" s="118"/>
      <c r="P16" s="120"/>
      <c r="Q16" s="118"/>
      <c r="R16" s="120"/>
      <c r="S16" s="118"/>
      <c r="T16" s="120">
        <v>457</v>
      </c>
      <c r="U16" s="118"/>
      <c r="V16" s="161">
        <f t="shared" si="0"/>
        <v>1</v>
      </c>
    </row>
    <row r="17" spans="1:22" ht="15" customHeight="1">
      <c r="A17" s="79" t="s">
        <v>290</v>
      </c>
      <c r="B17" s="79" t="s">
        <v>323</v>
      </c>
      <c r="C17" s="78" t="s">
        <v>68</v>
      </c>
      <c r="D17" s="117">
        <v>92</v>
      </c>
      <c r="E17" s="118"/>
      <c r="F17" s="253"/>
      <c r="G17" s="118"/>
      <c r="H17" s="117"/>
      <c r="I17" s="118"/>
      <c r="J17" s="119">
        <v>1320</v>
      </c>
      <c r="K17" s="118"/>
      <c r="L17" s="119"/>
      <c r="M17" s="121"/>
      <c r="N17" s="120">
        <v>244</v>
      </c>
      <c r="O17" s="118"/>
      <c r="P17" s="120"/>
      <c r="Q17" s="118"/>
      <c r="R17" s="120">
        <v>1033</v>
      </c>
      <c r="S17" s="118"/>
      <c r="T17" s="120">
        <v>446</v>
      </c>
      <c r="U17" s="118"/>
      <c r="V17" s="161">
        <f t="shared" si="0"/>
        <v>5</v>
      </c>
    </row>
    <row r="18" spans="1:22" ht="15" customHeight="1">
      <c r="A18" s="79" t="s">
        <v>545</v>
      </c>
      <c r="B18" s="79" t="s">
        <v>546</v>
      </c>
      <c r="C18" s="79" t="s">
        <v>75</v>
      </c>
      <c r="D18" s="117">
        <v>98</v>
      </c>
      <c r="E18" s="118"/>
      <c r="F18" s="253"/>
      <c r="G18" s="118"/>
      <c r="H18" s="117"/>
      <c r="I18" s="118"/>
      <c r="J18" s="119"/>
      <c r="K18" s="118"/>
      <c r="L18" s="119">
        <v>4151</v>
      </c>
      <c r="M18" s="121"/>
      <c r="N18" s="120">
        <v>188</v>
      </c>
      <c r="O18" s="118"/>
      <c r="P18" s="120">
        <v>485</v>
      </c>
      <c r="Q18" s="118"/>
      <c r="R18" s="120">
        <v>1166</v>
      </c>
      <c r="S18" s="118"/>
      <c r="T18" s="120"/>
      <c r="U18" s="118"/>
      <c r="V18" s="161">
        <f t="shared" si="0"/>
        <v>5</v>
      </c>
    </row>
    <row r="19" spans="1:22" ht="15" customHeight="1">
      <c r="A19" s="79" t="s">
        <v>346</v>
      </c>
      <c r="B19" s="79" t="s">
        <v>238</v>
      </c>
      <c r="C19" s="79" t="s">
        <v>75</v>
      </c>
      <c r="D19" s="117"/>
      <c r="E19" s="118"/>
      <c r="F19" s="253"/>
      <c r="G19" s="118"/>
      <c r="H19" s="117">
        <v>108</v>
      </c>
      <c r="I19" s="118"/>
      <c r="J19" s="119"/>
      <c r="K19" s="118"/>
      <c r="L19" s="119">
        <v>4234</v>
      </c>
      <c r="M19" s="121"/>
      <c r="N19" s="120">
        <v>163</v>
      </c>
      <c r="O19" s="118"/>
      <c r="P19" s="120"/>
      <c r="Q19" s="118"/>
      <c r="R19" s="120">
        <v>750</v>
      </c>
      <c r="S19" s="118"/>
      <c r="T19" s="120">
        <v>705</v>
      </c>
      <c r="U19" s="118"/>
      <c r="V19" s="161">
        <f t="shared" si="0"/>
        <v>5</v>
      </c>
    </row>
    <row r="20" spans="1:22" ht="15" customHeight="1">
      <c r="A20" s="78" t="s">
        <v>250</v>
      </c>
      <c r="B20" s="78" t="s">
        <v>251</v>
      </c>
      <c r="C20" s="79" t="s">
        <v>75</v>
      </c>
      <c r="D20" s="117"/>
      <c r="E20" s="118"/>
      <c r="F20" s="253"/>
      <c r="G20" s="118"/>
      <c r="H20" s="117">
        <v>116</v>
      </c>
      <c r="I20" s="118"/>
      <c r="J20" s="119">
        <v>1356</v>
      </c>
      <c r="K20" s="118"/>
      <c r="L20" s="119"/>
      <c r="M20" s="121"/>
      <c r="N20" s="120">
        <v>196</v>
      </c>
      <c r="O20" s="118"/>
      <c r="P20" s="120"/>
      <c r="Q20" s="118"/>
      <c r="R20" s="120">
        <v>558</v>
      </c>
      <c r="S20" s="118"/>
      <c r="T20" s="120">
        <v>815</v>
      </c>
      <c r="U20" s="118"/>
      <c r="V20" s="161">
        <f t="shared" si="0"/>
        <v>5</v>
      </c>
    </row>
    <row r="21" spans="1:22" ht="15" customHeight="1">
      <c r="A21" s="82" t="s">
        <v>328</v>
      </c>
      <c r="B21" s="82" t="s">
        <v>345</v>
      </c>
      <c r="C21" s="79" t="s">
        <v>75</v>
      </c>
      <c r="D21" s="117"/>
      <c r="E21" s="118"/>
      <c r="F21" s="253"/>
      <c r="G21" s="118"/>
      <c r="H21" s="117">
        <v>105</v>
      </c>
      <c r="I21" s="118"/>
      <c r="J21" s="119">
        <v>1357</v>
      </c>
      <c r="K21" s="118"/>
      <c r="L21" s="119"/>
      <c r="M21" s="121"/>
      <c r="N21" s="120">
        <v>270</v>
      </c>
      <c r="O21" s="118"/>
      <c r="P21" s="120"/>
      <c r="Q21" s="118"/>
      <c r="R21" s="120">
        <v>943</v>
      </c>
      <c r="S21" s="118"/>
      <c r="T21" s="120">
        <v>691</v>
      </c>
      <c r="U21" s="118"/>
      <c r="V21" s="161">
        <f t="shared" si="0"/>
        <v>5</v>
      </c>
    </row>
    <row r="22" spans="1:22" ht="15" customHeight="1">
      <c r="A22" s="79" t="s">
        <v>543</v>
      </c>
      <c r="B22" s="79" t="s">
        <v>544</v>
      </c>
      <c r="C22" s="79" t="s">
        <v>75</v>
      </c>
      <c r="D22" s="117">
        <v>88</v>
      </c>
      <c r="E22" s="118"/>
      <c r="F22" s="253">
        <v>87</v>
      </c>
      <c r="G22" s="118"/>
      <c r="H22" s="117"/>
      <c r="I22" s="118"/>
      <c r="J22" s="119">
        <v>1414</v>
      </c>
      <c r="K22" s="118"/>
      <c r="L22" s="119"/>
      <c r="M22" s="121"/>
      <c r="N22" s="120">
        <v>265</v>
      </c>
      <c r="O22" s="118"/>
      <c r="P22" s="120">
        <v>535</v>
      </c>
      <c r="Q22" s="256" t="s">
        <v>470</v>
      </c>
      <c r="R22" s="120">
        <v>1046</v>
      </c>
      <c r="S22" s="118"/>
      <c r="T22" s="120"/>
      <c r="U22" s="118"/>
      <c r="V22" s="161">
        <f t="shared" si="0"/>
        <v>6</v>
      </c>
    </row>
    <row r="23" spans="1:22" ht="15" customHeight="1">
      <c r="A23" s="79" t="s">
        <v>249</v>
      </c>
      <c r="B23" s="79" t="s">
        <v>110</v>
      </c>
      <c r="C23" s="79" t="s">
        <v>75</v>
      </c>
      <c r="D23" s="117">
        <v>85</v>
      </c>
      <c r="E23" s="118"/>
      <c r="F23" s="253">
        <v>83</v>
      </c>
      <c r="G23" s="122"/>
      <c r="H23" s="117"/>
      <c r="I23" s="118"/>
      <c r="J23" s="119"/>
      <c r="K23" s="118"/>
      <c r="L23" s="119"/>
      <c r="M23" s="121"/>
      <c r="N23" s="120">
        <v>203</v>
      </c>
      <c r="O23" s="118"/>
      <c r="P23" s="120"/>
      <c r="Q23" s="118"/>
      <c r="R23" s="120">
        <v>843</v>
      </c>
      <c r="S23" s="118"/>
      <c r="T23" s="120">
        <v>740</v>
      </c>
      <c r="U23" s="118"/>
      <c r="V23" s="161">
        <f t="shared" si="0"/>
        <v>5</v>
      </c>
    </row>
    <row r="24" spans="1:22" ht="12.75">
      <c r="A24" s="79" t="s">
        <v>131</v>
      </c>
      <c r="B24" s="79" t="s">
        <v>542</v>
      </c>
      <c r="C24" s="79" t="s">
        <v>75</v>
      </c>
      <c r="D24" s="117">
        <v>89</v>
      </c>
      <c r="E24" s="118"/>
      <c r="F24" s="253">
        <v>87</v>
      </c>
      <c r="G24" s="118"/>
      <c r="H24" s="117"/>
      <c r="I24" s="118"/>
      <c r="J24" s="119">
        <v>1257</v>
      </c>
      <c r="K24" s="118"/>
      <c r="L24" s="119"/>
      <c r="M24" s="121"/>
      <c r="N24" s="120">
        <v>201</v>
      </c>
      <c r="O24" s="118"/>
      <c r="P24" s="120">
        <v>403</v>
      </c>
      <c r="Q24" s="118"/>
      <c r="R24" s="120">
        <v>1185</v>
      </c>
      <c r="S24" s="118"/>
      <c r="T24" s="120"/>
      <c r="U24" s="118"/>
      <c r="V24" s="161">
        <f t="shared" si="0"/>
        <v>6</v>
      </c>
    </row>
    <row r="25" spans="1:22" ht="12.75">
      <c r="A25" s="79" t="s">
        <v>231</v>
      </c>
      <c r="B25" s="79" t="s">
        <v>102</v>
      </c>
      <c r="C25" s="79" t="s">
        <v>63</v>
      </c>
      <c r="D25" s="117">
        <v>106</v>
      </c>
      <c r="E25" s="118"/>
      <c r="F25" s="253"/>
      <c r="G25" s="118"/>
      <c r="H25" s="117"/>
      <c r="I25" s="118"/>
      <c r="J25" s="119">
        <v>1574</v>
      </c>
      <c r="K25" s="118"/>
      <c r="L25" s="119"/>
      <c r="M25" s="121"/>
      <c r="N25" s="120">
        <v>289</v>
      </c>
      <c r="O25" s="118"/>
      <c r="P25" s="120"/>
      <c r="Q25" s="118"/>
      <c r="R25" s="120">
        <v>728</v>
      </c>
      <c r="S25" s="118"/>
      <c r="T25" s="120"/>
      <c r="U25" s="118"/>
      <c r="V25" s="161">
        <f t="shared" si="0"/>
        <v>4</v>
      </c>
    </row>
    <row r="26" spans="1:22" ht="12.75">
      <c r="A26" s="79" t="s">
        <v>537</v>
      </c>
      <c r="B26" s="79" t="s">
        <v>538</v>
      </c>
      <c r="C26" s="79" t="s">
        <v>63</v>
      </c>
      <c r="D26" s="117">
        <v>90</v>
      </c>
      <c r="E26" s="118"/>
      <c r="F26" s="253">
        <v>90</v>
      </c>
      <c r="G26" s="118"/>
      <c r="H26" s="117"/>
      <c r="I26" s="118"/>
      <c r="J26" s="119">
        <v>1412</v>
      </c>
      <c r="K26" s="118"/>
      <c r="L26" s="119"/>
      <c r="M26" s="121"/>
      <c r="N26" s="120"/>
      <c r="O26" s="118"/>
      <c r="P26" s="120"/>
      <c r="Q26" s="118"/>
      <c r="R26" s="120">
        <v>1125</v>
      </c>
      <c r="S26" s="118"/>
      <c r="T26" s="120">
        <v>1380</v>
      </c>
      <c r="U26" s="118"/>
      <c r="V26" s="161">
        <f t="shared" si="0"/>
        <v>5</v>
      </c>
    </row>
    <row r="27" spans="1:22" ht="12.75">
      <c r="A27" s="79" t="s">
        <v>129</v>
      </c>
      <c r="B27" s="79" t="s">
        <v>130</v>
      </c>
      <c r="C27" s="79" t="s">
        <v>63</v>
      </c>
      <c r="D27" s="117">
        <v>101</v>
      </c>
      <c r="E27" s="118"/>
      <c r="F27" s="253"/>
      <c r="G27" s="118"/>
      <c r="H27" s="117"/>
      <c r="I27" s="118"/>
      <c r="J27" s="119"/>
      <c r="K27" s="118"/>
      <c r="L27" s="119"/>
      <c r="M27" s="121"/>
      <c r="N27" s="120">
        <v>266</v>
      </c>
      <c r="O27" s="118"/>
      <c r="P27" s="120">
        <v>376</v>
      </c>
      <c r="Q27" s="118"/>
      <c r="R27" s="120">
        <v>992</v>
      </c>
      <c r="S27" s="118"/>
      <c r="T27" s="120"/>
      <c r="U27" s="118"/>
      <c r="V27" s="161">
        <f t="shared" si="0"/>
        <v>4</v>
      </c>
    </row>
    <row r="28" spans="1:22" ht="12.75">
      <c r="A28" s="78" t="s">
        <v>278</v>
      </c>
      <c r="B28" s="78" t="s">
        <v>279</v>
      </c>
      <c r="C28" s="79" t="s">
        <v>63</v>
      </c>
      <c r="D28" s="117">
        <v>90</v>
      </c>
      <c r="E28" s="118"/>
      <c r="F28" s="253">
        <v>90</v>
      </c>
      <c r="G28" s="118"/>
      <c r="H28" s="117"/>
      <c r="I28" s="118"/>
      <c r="J28" s="119">
        <v>1504</v>
      </c>
      <c r="K28" s="118"/>
      <c r="L28" s="119"/>
      <c r="M28" s="121"/>
      <c r="N28" s="120">
        <v>169</v>
      </c>
      <c r="O28" s="118"/>
      <c r="P28" s="120"/>
      <c r="Q28" s="118"/>
      <c r="R28" s="120">
        <v>715</v>
      </c>
      <c r="S28" s="118"/>
      <c r="T28" s="120">
        <v>387</v>
      </c>
      <c r="U28" s="118"/>
      <c r="V28" s="161">
        <f t="shared" si="0"/>
        <v>6</v>
      </c>
    </row>
    <row r="29" spans="1:22" ht="12.75">
      <c r="A29" s="79" t="s">
        <v>539</v>
      </c>
      <c r="B29" s="79" t="s">
        <v>540</v>
      </c>
      <c r="C29" s="79" t="s">
        <v>63</v>
      </c>
      <c r="D29" s="117">
        <v>92</v>
      </c>
      <c r="E29" s="118"/>
      <c r="F29" s="253"/>
      <c r="G29" s="118"/>
      <c r="H29" s="117"/>
      <c r="I29" s="118"/>
      <c r="J29" s="119">
        <v>1338</v>
      </c>
      <c r="K29" s="118"/>
      <c r="L29" s="119"/>
      <c r="M29" s="121"/>
      <c r="N29" s="120">
        <v>241</v>
      </c>
      <c r="O29" s="118"/>
      <c r="P29" s="120">
        <v>474</v>
      </c>
      <c r="Q29" s="118"/>
      <c r="R29" s="120">
        <v>1031</v>
      </c>
      <c r="S29" s="118"/>
      <c r="T29" s="120"/>
      <c r="U29" s="118"/>
      <c r="V29" s="161">
        <f t="shared" si="0"/>
        <v>5</v>
      </c>
    </row>
    <row r="30" spans="1:22" ht="12.75">
      <c r="A30" s="79" t="s">
        <v>240</v>
      </c>
      <c r="B30" s="79" t="s">
        <v>541</v>
      </c>
      <c r="C30" s="79" t="s">
        <v>63</v>
      </c>
      <c r="D30" s="117">
        <v>120</v>
      </c>
      <c r="E30" s="118"/>
      <c r="F30" s="253"/>
      <c r="G30" s="118"/>
      <c r="H30" s="117"/>
      <c r="I30" s="118"/>
      <c r="J30" s="119">
        <v>1559</v>
      </c>
      <c r="K30" s="118"/>
      <c r="L30" s="119"/>
      <c r="M30" s="121"/>
      <c r="N30" s="120">
        <v>241</v>
      </c>
      <c r="O30" s="118"/>
      <c r="P30" s="120"/>
      <c r="Q30" s="118"/>
      <c r="R30" s="120">
        <v>1674</v>
      </c>
      <c r="S30" s="118"/>
      <c r="T30" s="120"/>
      <c r="U30" s="118"/>
      <c r="V30" s="161">
        <f t="shared" si="0"/>
        <v>4</v>
      </c>
    </row>
    <row r="31" spans="1:22" ht="12.75">
      <c r="A31" s="78" t="s">
        <v>353</v>
      </c>
      <c r="B31" s="78" t="s">
        <v>354</v>
      </c>
      <c r="C31" s="79" t="s">
        <v>66</v>
      </c>
      <c r="D31" s="117">
        <v>107</v>
      </c>
      <c r="E31" s="118"/>
      <c r="F31" s="253"/>
      <c r="G31" s="118"/>
      <c r="H31" s="117"/>
      <c r="I31" s="118"/>
      <c r="J31" s="119">
        <v>2012</v>
      </c>
      <c r="K31" s="118"/>
      <c r="L31" s="119"/>
      <c r="M31" s="121"/>
      <c r="N31" s="120">
        <v>170</v>
      </c>
      <c r="O31" s="118"/>
      <c r="P31" s="120">
        <v>304</v>
      </c>
      <c r="Q31" s="118"/>
      <c r="R31" s="120"/>
      <c r="S31" s="118"/>
      <c r="T31" s="120"/>
      <c r="U31" s="118"/>
      <c r="V31" s="161">
        <f t="shared" si="0"/>
        <v>4</v>
      </c>
    </row>
    <row r="32" spans="1:22" ht="12.75">
      <c r="A32" s="78" t="s">
        <v>523</v>
      </c>
      <c r="B32" s="78" t="s">
        <v>548</v>
      </c>
      <c r="C32" s="79" t="s">
        <v>66</v>
      </c>
      <c r="D32" s="117">
        <v>97</v>
      </c>
      <c r="E32" s="118"/>
      <c r="F32" s="253"/>
      <c r="G32" s="118"/>
      <c r="H32" s="117"/>
      <c r="I32" s="118"/>
      <c r="J32" s="119">
        <v>1540</v>
      </c>
      <c r="K32" s="118"/>
      <c r="L32" s="119"/>
      <c r="M32" s="121"/>
      <c r="N32" s="120">
        <v>243</v>
      </c>
      <c r="O32" s="118"/>
      <c r="P32" s="120"/>
      <c r="Q32" s="118"/>
      <c r="R32" s="120"/>
      <c r="S32" s="118"/>
      <c r="T32" s="120">
        <v>775</v>
      </c>
      <c r="U32" s="118"/>
      <c r="V32" s="161">
        <f t="shared" si="0"/>
        <v>4</v>
      </c>
    </row>
    <row r="33" spans="1:22" ht="12.75">
      <c r="A33" s="78" t="s">
        <v>162</v>
      </c>
      <c r="B33" s="78" t="s">
        <v>273</v>
      </c>
      <c r="C33" s="79" t="s">
        <v>66</v>
      </c>
      <c r="D33" s="117">
        <v>105</v>
      </c>
      <c r="E33" s="118"/>
      <c r="F33" s="253"/>
      <c r="G33" s="118"/>
      <c r="H33" s="117"/>
      <c r="I33" s="118"/>
      <c r="J33" s="119">
        <v>2228</v>
      </c>
      <c r="K33" s="118"/>
      <c r="L33" s="119"/>
      <c r="M33" s="121"/>
      <c r="N33" s="120">
        <v>120</v>
      </c>
      <c r="O33" s="118"/>
      <c r="P33" s="120"/>
      <c r="Q33" s="118"/>
      <c r="R33" s="120"/>
      <c r="S33" s="118"/>
      <c r="T33" s="120">
        <v>638</v>
      </c>
      <c r="U33" s="118"/>
      <c r="V33" s="161">
        <f t="shared" si="0"/>
        <v>4</v>
      </c>
    </row>
    <row r="34" spans="1:22" ht="15" customHeight="1">
      <c r="A34" s="78" t="s">
        <v>525</v>
      </c>
      <c r="B34" s="78" t="s">
        <v>163</v>
      </c>
      <c r="C34" s="79" t="s">
        <v>66</v>
      </c>
      <c r="D34" s="117">
        <v>97</v>
      </c>
      <c r="E34" s="118"/>
      <c r="F34" s="253"/>
      <c r="G34" s="118"/>
      <c r="H34" s="117"/>
      <c r="I34" s="118"/>
      <c r="J34" s="119">
        <v>1579</v>
      </c>
      <c r="K34" s="118"/>
      <c r="L34" s="119"/>
      <c r="M34" s="121"/>
      <c r="N34" s="120">
        <v>192</v>
      </c>
      <c r="O34" s="118"/>
      <c r="P34" s="120">
        <v>459</v>
      </c>
      <c r="Q34" s="118"/>
      <c r="R34" s="120"/>
      <c r="S34" s="118"/>
      <c r="T34" s="120"/>
      <c r="U34" s="118"/>
      <c r="V34" s="161">
        <f t="shared" si="0"/>
        <v>4</v>
      </c>
    </row>
    <row r="35" spans="1:22" ht="12.75">
      <c r="A35" s="78" t="s">
        <v>159</v>
      </c>
      <c r="B35" s="78" t="s">
        <v>160</v>
      </c>
      <c r="C35" s="79" t="s">
        <v>66</v>
      </c>
      <c r="D35" s="117">
        <v>98</v>
      </c>
      <c r="E35" s="118"/>
      <c r="F35" s="253"/>
      <c r="G35" s="118"/>
      <c r="H35" s="117">
        <v>129</v>
      </c>
      <c r="I35" s="118"/>
      <c r="J35" s="119">
        <v>1388</v>
      </c>
      <c r="K35" s="118"/>
      <c r="L35" s="119"/>
      <c r="M35" s="121"/>
      <c r="N35" s="120">
        <v>248</v>
      </c>
      <c r="O35" s="118"/>
      <c r="P35" s="120"/>
      <c r="Q35" s="118"/>
      <c r="R35" s="120">
        <v>1658</v>
      </c>
      <c r="S35" s="118"/>
      <c r="T35" s="120">
        <v>1455</v>
      </c>
      <c r="U35" s="256" t="s">
        <v>470</v>
      </c>
      <c r="V35" s="161">
        <f t="shared" si="0"/>
        <v>6</v>
      </c>
    </row>
    <row r="36" spans="1:22" s="89" customFormat="1" ht="12.75">
      <c r="A36" s="78" t="s">
        <v>159</v>
      </c>
      <c r="B36" s="78" t="s">
        <v>161</v>
      </c>
      <c r="C36" s="79" t="s">
        <v>66</v>
      </c>
      <c r="D36" s="117">
        <v>100</v>
      </c>
      <c r="E36" s="118"/>
      <c r="F36" s="253"/>
      <c r="G36" s="118"/>
      <c r="H36" s="117"/>
      <c r="I36" s="118"/>
      <c r="J36" s="119"/>
      <c r="K36" s="118"/>
      <c r="L36" s="119">
        <v>5471</v>
      </c>
      <c r="M36" s="121"/>
      <c r="N36" s="120">
        <v>200</v>
      </c>
      <c r="O36" s="118"/>
      <c r="P36" s="120">
        <v>474</v>
      </c>
      <c r="Q36" s="118"/>
      <c r="R36" s="120"/>
      <c r="S36" s="118"/>
      <c r="T36" s="120"/>
      <c r="U36" s="118"/>
      <c r="V36" s="161">
        <f t="shared" si="0"/>
        <v>4</v>
      </c>
    </row>
    <row r="37" spans="1:22" ht="12.75">
      <c r="A37" s="78" t="s">
        <v>408</v>
      </c>
      <c r="B37" s="78" t="s">
        <v>549</v>
      </c>
      <c r="C37" s="79" t="s">
        <v>66</v>
      </c>
      <c r="D37" s="117">
        <v>100</v>
      </c>
      <c r="E37" s="118"/>
      <c r="F37" s="253"/>
      <c r="G37" s="118"/>
      <c r="H37" s="117"/>
      <c r="I37" s="118"/>
      <c r="J37" s="119">
        <v>1498</v>
      </c>
      <c r="K37" s="118"/>
      <c r="L37" s="119"/>
      <c r="M37" s="121"/>
      <c r="N37" s="120">
        <v>238</v>
      </c>
      <c r="O37" s="118"/>
      <c r="P37" s="120"/>
      <c r="Q37" s="118"/>
      <c r="R37" s="120">
        <v>653</v>
      </c>
      <c r="S37" s="118"/>
      <c r="T37" s="120"/>
      <c r="U37" s="118"/>
      <c r="V37" s="161">
        <f t="shared" si="0"/>
        <v>4</v>
      </c>
    </row>
    <row r="38" spans="1:22" ht="12.75">
      <c r="A38" s="78" t="s">
        <v>547</v>
      </c>
      <c r="B38" s="78" t="s">
        <v>517</v>
      </c>
      <c r="C38" s="79" t="s">
        <v>66</v>
      </c>
      <c r="D38" s="117"/>
      <c r="E38" s="118"/>
      <c r="F38" s="253"/>
      <c r="G38" s="118"/>
      <c r="H38" s="117"/>
      <c r="I38" s="118"/>
      <c r="J38" s="119"/>
      <c r="K38" s="118"/>
      <c r="L38" s="119"/>
      <c r="M38" s="121"/>
      <c r="N38" s="120">
        <v>175</v>
      </c>
      <c r="O38" s="118"/>
      <c r="P38" s="120">
        <v>394</v>
      </c>
      <c r="Q38" s="118"/>
      <c r="R38" s="120"/>
      <c r="S38" s="118"/>
      <c r="T38" s="120"/>
      <c r="U38" s="118"/>
      <c r="V38" s="161">
        <f t="shared" si="0"/>
        <v>2</v>
      </c>
    </row>
    <row r="39" spans="1:22" ht="12.75">
      <c r="A39" s="78" t="s">
        <v>350</v>
      </c>
      <c r="B39" s="78" t="s">
        <v>351</v>
      </c>
      <c r="C39" s="79" t="s">
        <v>66</v>
      </c>
      <c r="D39" s="117">
        <v>101</v>
      </c>
      <c r="E39" s="118"/>
      <c r="F39" s="253"/>
      <c r="G39" s="118"/>
      <c r="H39" s="117"/>
      <c r="I39" s="118"/>
      <c r="J39" s="119">
        <v>1407</v>
      </c>
      <c r="K39" s="118"/>
      <c r="L39" s="119"/>
      <c r="M39" s="121"/>
      <c r="N39" s="120">
        <v>181</v>
      </c>
      <c r="O39" s="118"/>
      <c r="P39" s="120"/>
      <c r="Q39" s="118"/>
      <c r="R39" s="120">
        <v>587</v>
      </c>
      <c r="S39" s="118"/>
      <c r="T39" s="120"/>
      <c r="U39" s="118"/>
      <c r="V39" s="161">
        <f t="shared" si="0"/>
        <v>4</v>
      </c>
    </row>
    <row r="40" spans="1:22" ht="12.75">
      <c r="A40" s="78" t="s">
        <v>145</v>
      </c>
      <c r="B40" s="78" t="s">
        <v>158</v>
      </c>
      <c r="C40" s="79" t="s">
        <v>66</v>
      </c>
      <c r="D40" s="117">
        <v>92</v>
      </c>
      <c r="E40" s="118"/>
      <c r="F40" s="253"/>
      <c r="G40" s="118"/>
      <c r="H40" s="117"/>
      <c r="I40" s="118"/>
      <c r="J40" s="119"/>
      <c r="K40" s="118"/>
      <c r="L40" s="119">
        <v>4228</v>
      </c>
      <c r="M40" s="121"/>
      <c r="N40" s="120">
        <v>279</v>
      </c>
      <c r="O40" s="118"/>
      <c r="P40" s="120"/>
      <c r="Q40" s="118"/>
      <c r="R40" s="120"/>
      <c r="S40" s="118"/>
      <c r="T40" s="120">
        <v>615</v>
      </c>
      <c r="U40" s="118"/>
      <c r="V40" s="161">
        <f t="shared" si="0"/>
        <v>4</v>
      </c>
    </row>
    <row r="41" spans="1:22" ht="12.75">
      <c r="A41" s="78" t="s">
        <v>381</v>
      </c>
      <c r="B41" s="78" t="s">
        <v>352</v>
      </c>
      <c r="C41" s="79" t="s">
        <v>66</v>
      </c>
      <c r="D41" s="117">
        <v>84</v>
      </c>
      <c r="E41" s="118"/>
      <c r="F41" s="253">
        <v>83</v>
      </c>
      <c r="G41" s="256" t="s">
        <v>470</v>
      </c>
      <c r="H41" s="117"/>
      <c r="I41" s="118"/>
      <c r="J41" s="119">
        <v>1257</v>
      </c>
      <c r="K41" s="118"/>
      <c r="L41" s="119"/>
      <c r="M41" s="121"/>
      <c r="N41" s="120">
        <v>235</v>
      </c>
      <c r="O41" s="118"/>
      <c r="P41" s="120"/>
      <c r="Q41" s="118"/>
      <c r="R41" s="120">
        <v>1055</v>
      </c>
      <c r="S41" s="118"/>
      <c r="T41" s="120"/>
      <c r="U41" s="118"/>
      <c r="V41" s="161">
        <f t="shared" si="0"/>
        <v>5</v>
      </c>
    </row>
    <row r="42" spans="1:22" ht="12.75">
      <c r="A42" s="78" t="s">
        <v>247</v>
      </c>
      <c r="B42" s="78" t="s">
        <v>90</v>
      </c>
      <c r="C42" s="79" t="s">
        <v>66</v>
      </c>
      <c r="D42" s="117">
        <v>101</v>
      </c>
      <c r="E42" s="118"/>
      <c r="F42" s="253"/>
      <c r="G42" s="118"/>
      <c r="H42" s="117"/>
      <c r="I42" s="118"/>
      <c r="J42" s="119"/>
      <c r="K42" s="118"/>
      <c r="L42" s="119">
        <v>4261</v>
      </c>
      <c r="M42" s="121"/>
      <c r="N42" s="120">
        <v>180</v>
      </c>
      <c r="O42" s="118"/>
      <c r="P42" s="120"/>
      <c r="Q42" s="118"/>
      <c r="R42" s="120"/>
      <c r="S42" s="118"/>
      <c r="T42" s="120">
        <v>1120</v>
      </c>
      <c r="U42" s="118"/>
      <c r="V42" s="161">
        <f t="shared" si="0"/>
        <v>4</v>
      </c>
    </row>
    <row r="43" spans="1:22" ht="12.75">
      <c r="A43" s="78" t="s">
        <v>349</v>
      </c>
      <c r="B43" s="78" t="s">
        <v>246</v>
      </c>
      <c r="C43" s="79" t="s">
        <v>66</v>
      </c>
      <c r="D43" s="117">
        <v>105</v>
      </c>
      <c r="E43" s="118"/>
      <c r="F43" s="253"/>
      <c r="G43" s="118"/>
      <c r="H43" s="117"/>
      <c r="I43" s="118"/>
      <c r="J43" s="119">
        <v>1392</v>
      </c>
      <c r="K43" s="118"/>
      <c r="L43" s="119">
        <v>4284</v>
      </c>
      <c r="M43" s="121"/>
      <c r="N43" s="120">
        <v>204</v>
      </c>
      <c r="O43" s="118"/>
      <c r="P43" s="120">
        <v>364</v>
      </c>
      <c r="Q43" s="118"/>
      <c r="R43" s="120"/>
      <c r="S43" s="118"/>
      <c r="T43" s="120"/>
      <c r="U43" s="118"/>
      <c r="V43" s="161">
        <f t="shared" si="0"/>
        <v>5</v>
      </c>
    </row>
    <row r="44" spans="1:22" ht="12.75">
      <c r="A44" s="77" t="s">
        <v>120</v>
      </c>
      <c r="B44" s="77" t="s">
        <v>289</v>
      </c>
      <c r="C44" s="78" t="s">
        <v>64</v>
      </c>
      <c r="D44" s="117">
        <v>112</v>
      </c>
      <c r="E44" s="118"/>
      <c r="F44" s="253"/>
      <c r="G44" s="118"/>
      <c r="H44" s="117"/>
      <c r="I44" s="118"/>
      <c r="J44" s="119"/>
      <c r="K44" s="118"/>
      <c r="L44" s="119"/>
      <c r="M44" s="121"/>
      <c r="N44" s="120">
        <v>143</v>
      </c>
      <c r="O44" s="118"/>
      <c r="P44" s="120"/>
      <c r="Q44" s="118"/>
      <c r="R44" s="120">
        <v>850</v>
      </c>
      <c r="S44" s="118"/>
      <c r="T44" s="120">
        <v>837</v>
      </c>
      <c r="U44" s="118"/>
      <c r="V44" s="161">
        <f t="shared" si="0"/>
        <v>4</v>
      </c>
    </row>
    <row r="45" spans="1:22" s="124" customFormat="1" ht="12.75">
      <c r="A45" s="77" t="s">
        <v>96</v>
      </c>
      <c r="B45" s="77" t="s">
        <v>332</v>
      </c>
      <c r="C45" s="86" t="s">
        <v>64</v>
      </c>
      <c r="D45" s="117">
        <v>106</v>
      </c>
      <c r="E45" s="118"/>
      <c r="F45" s="253"/>
      <c r="G45" s="118"/>
      <c r="H45" s="117">
        <v>140</v>
      </c>
      <c r="I45" s="118"/>
      <c r="J45" s="119">
        <v>2033</v>
      </c>
      <c r="K45" s="118"/>
      <c r="L45" s="119"/>
      <c r="M45" s="121"/>
      <c r="N45" s="120">
        <v>144</v>
      </c>
      <c r="O45" s="118"/>
      <c r="P45" s="120">
        <v>279</v>
      </c>
      <c r="Q45" s="118"/>
      <c r="R45" s="120">
        <v>398</v>
      </c>
      <c r="S45" s="118"/>
      <c r="T45" s="120"/>
      <c r="U45" s="118"/>
      <c r="V45" s="161">
        <f t="shared" si="0"/>
        <v>6</v>
      </c>
    </row>
    <row r="46" spans="1:22" s="124" customFormat="1" ht="12.75">
      <c r="A46" s="171" t="s">
        <v>416</v>
      </c>
      <c r="B46" s="77" t="s">
        <v>90</v>
      </c>
      <c r="C46" s="78" t="s">
        <v>64</v>
      </c>
      <c r="D46" s="117"/>
      <c r="E46" s="118"/>
      <c r="F46" s="253"/>
      <c r="G46" s="118"/>
      <c r="H46" s="117">
        <v>109</v>
      </c>
      <c r="I46" s="118"/>
      <c r="J46" s="119">
        <v>1413</v>
      </c>
      <c r="K46" s="118"/>
      <c r="L46" s="119"/>
      <c r="M46" s="121"/>
      <c r="N46" s="120">
        <v>239</v>
      </c>
      <c r="O46" s="118"/>
      <c r="P46" s="120"/>
      <c r="Q46" s="118"/>
      <c r="R46" s="120">
        <v>1065</v>
      </c>
      <c r="S46" s="118"/>
      <c r="T46" s="120">
        <v>861</v>
      </c>
      <c r="U46" s="118"/>
      <c r="V46" s="161">
        <f t="shared" si="0"/>
        <v>5</v>
      </c>
    </row>
    <row r="47" spans="1:22" s="124" customFormat="1" ht="12.75">
      <c r="A47" s="77" t="s">
        <v>415</v>
      </c>
      <c r="B47" s="77" t="s">
        <v>230</v>
      </c>
      <c r="C47" s="78" t="s">
        <v>64</v>
      </c>
      <c r="D47" s="117">
        <v>96</v>
      </c>
      <c r="E47" s="118"/>
      <c r="F47" s="253"/>
      <c r="G47" s="118"/>
      <c r="H47" s="117"/>
      <c r="I47" s="118"/>
      <c r="J47" s="119"/>
      <c r="K47" s="118"/>
      <c r="L47" s="119"/>
      <c r="M47" s="121"/>
      <c r="N47" s="120">
        <v>211</v>
      </c>
      <c r="O47" s="118"/>
      <c r="P47" s="120"/>
      <c r="Q47" s="118"/>
      <c r="R47" s="120"/>
      <c r="S47" s="118"/>
      <c r="T47" s="120"/>
      <c r="U47" s="118"/>
      <c r="V47" s="161">
        <f t="shared" si="0"/>
        <v>2</v>
      </c>
    </row>
    <row r="48" spans="1:22" s="124" customFormat="1" ht="12.75">
      <c r="A48" s="77" t="s">
        <v>116</v>
      </c>
      <c r="B48" s="77" t="s">
        <v>117</v>
      </c>
      <c r="C48" s="78" t="s">
        <v>64</v>
      </c>
      <c r="D48" s="117">
        <v>97</v>
      </c>
      <c r="E48" s="118"/>
      <c r="F48" s="253"/>
      <c r="G48" s="118"/>
      <c r="H48" s="117"/>
      <c r="I48" s="118"/>
      <c r="J48" s="119">
        <v>1336</v>
      </c>
      <c r="K48" s="118"/>
      <c r="L48" s="119"/>
      <c r="M48" s="121"/>
      <c r="N48" s="120">
        <v>224</v>
      </c>
      <c r="O48" s="118"/>
      <c r="P48" s="120"/>
      <c r="Q48" s="118"/>
      <c r="R48" s="120">
        <v>917</v>
      </c>
      <c r="S48" s="118"/>
      <c r="T48" s="120">
        <v>988</v>
      </c>
      <c r="U48" s="118"/>
      <c r="V48" s="161">
        <f t="shared" si="0"/>
        <v>5</v>
      </c>
    </row>
    <row r="49" spans="1:22" s="124" customFormat="1" ht="12.75">
      <c r="A49" s="77" t="s">
        <v>192</v>
      </c>
      <c r="B49" s="77" t="s">
        <v>243</v>
      </c>
      <c r="C49" s="78" t="s">
        <v>64</v>
      </c>
      <c r="D49" s="117"/>
      <c r="E49" s="118"/>
      <c r="F49" s="253"/>
      <c r="G49" s="118"/>
      <c r="H49" s="117">
        <v>115</v>
      </c>
      <c r="I49" s="118"/>
      <c r="J49" s="119">
        <v>1491</v>
      </c>
      <c r="K49" s="118"/>
      <c r="L49" s="119"/>
      <c r="M49" s="121"/>
      <c r="N49" s="120">
        <v>217</v>
      </c>
      <c r="O49" s="118"/>
      <c r="P49" s="120"/>
      <c r="Q49" s="118"/>
      <c r="R49" s="120"/>
      <c r="S49" s="118"/>
      <c r="T49" s="120">
        <v>1195</v>
      </c>
      <c r="U49" s="118"/>
      <c r="V49" s="161">
        <f t="shared" si="0"/>
        <v>4</v>
      </c>
    </row>
    <row r="50" spans="1:22" ht="12.75">
      <c r="A50" s="77" t="s">
        <v>417</v>
      </c>
      <c r="B50" s="77" t="s">
        <v>418</v>
      </c>
      <c r="C50" s="78" t="s">
        <v>64</v>
      </c>
      <c r="D50" s="117"/>
      <c r="E50" s="118"/>
      <c r="F50" s="253"/>
      <c r="G50" s="118"/>
      <c r="H50" s="117">
        <v>127</v>
      </c>
      <c r="I50" s="118"/>
      <c r="J50" s="119"/>
      <c r="K50" s="118"/>
      <c r="L50" s="119">
        <v>5575</v>
      </c>
      <c r="M50" s="121"/>
      <c r="N50" s="120">
        <v>184</v>
      </c>
      <c r="O50" s="118"/>
      <c r="P50" s="120"/>
      <c r="Q50" s="118"/>
      <c r="R50" s="120">
        <v>553</v>
      </c>
      <c r="S50" s="118"/>
      <c r="T50" s="120">
        <v>1040</v>
      </c>
      <c r="U50" s="118"/>
      <c r="V50" s="161">
        <f t="shared" si="0"/>
        <v>5</v>
      </c>
    </row>
    <row r="51" spans="1:22" s="124" customFormat="1" ht="12.75">
      <c r="A51" s="327" t="s">
        <v>331</v>
      </c>
      <c r="B51" s="171" t="s">
        <v>591</v>
      </c>
      <c r="C51" s="78" t="s">
        <v>64</v>
      </c>
      <c r="D51" s="117"/>
      <c r="E51" s="118"/>
      <c r="F51" s="253"/>
      <c r="G51" s="118"/>
      <c r="H51" s="117" t="s">
        <v>592</v>
      </c>
      <c r="I51" s="118"/>
      <c r="J51" s="119"/>
      <c r="K51" s="118"/>
      <c r="L51" s="119" t="s">
        <v>592</v>
      </c>
      <c r="M51" s="121"/>
      <c r="N51" s="120"/>
      <c r="O51" s="118"/>
      <c r="P51" s="120"/>
      <c r="Q51" s="118"/>
      <c r="R51" s="120"/>
      <c r="S51" s="118"/>
      <c r="T51" s="120" t="s">
        <v>592</v>
      </c>
      <c r="U51" s="118"/>
      <c r="V51" s="161">
        <f>IF(ISBLANK(C51),"",COUNTA(D51,F51,H51,J51,L51,N51,P51,R51,T51))</f>
        <v>3</v>
      </c>
    </row>
    <row r="52" spans="6:22" s="124" customFormat="1" ht="15">
      <c r="F52" s="255"/>
      <c r="V52" s="163"/>
    </row>
    <row r="53" spans="1:22" s="68" customFormat="1" ht="15">
      <c r="A53" s="113"/>
      <c r="B53" s="113"/>
      <c r="C53" s="113"/>
      <c r="D53" s="113"/>
      <c r="E53" s="114"/>
      <c r="F53" s="113"/>
      <c r="G53" s="114"/>
      <c r="H53" s="113"/>
      <c r="I53" s="114"/>
      <c r="J53" s="115"/>
      <c r="K53" s="114"/>
      <c r="L53" s="115"/>
      <c r="M53" s="114"/>
      <c r="N53" s="116"/>
      <c r="O53" s="114"/>
      <c r="P53" s="116"/>
      <c r="Q53" s="114"/>
      <c r="R53" s="116"/>
      <c r="S53" s="114"/>
      <c r="T53" s="116"/>
      <c r="U53" s="114"/>
      <c r="V53" s="163"/>
    </row>
    <row r="54" spans="1:22" s="68" customFormat="1" ht="15">
      <c r="A54" s="113"/>
      <c r="B54" s="113"/>
      <c r="C54" s="113"/>
      <c r="D54" s="113"/>
      <c r="E54" s="114"/>
      <c r="F54" s="113"/>
      <c r="G54" s="114"/>
      <c r="H54" s="113"/>
      <c r="I54" s="114"/>
      <c r="J54" s="115"/>
      <c r="K54" s="114"/>
      <c r="L54" s="115"/>
      <c r="M54" s="114"/>
      <c r="N54" s="116"/>
      <c r="O54" s="114"/>
      <c r="P54" s="116"/>
      <c r="Q54" s="114"/>
      <c r="R54" s="116"/>
      <c r="S54" s="114"/>
      <c r="T54" s="116"/>
      <c r="U54" s="114"/>
      <c r="V54" s="163"/>
    </row>
    <row r="55" spans="1:22" s="68" customFormat="1" ht="15">
      <c r="A55" s="113"/>
      <c r="B55" s="113"/>
      <c r="C55" s="113"/>
      <c r="D55" s="113"/>
      <c r="E55" s="114"/>
      <c r="F55" s="113"/>
      <c r="G55" s="114"/>
      <c r="H55" s="113"/>
      <c r="I55" s="114"/>
      <c r="J55" s="115"/>
      <c r="K55" s="114"/>
      <c r="L55" s="115"/>
      <c r="M55" s="114"/>
      <c r="N55" s="116"/>
      <c r="O55" s="114"/>
      <c r="P55" s="116"/>
      <c r="Q55" s="114"/>
      <c r="R55" s="116"/>
      <c r="S55" s="114"/>
      <c r="T55" s="116"/>
      <c r="U55" s="114"/>
      <c r="V55" s="163"/>
    </row>
    <row r="56" spans="1:22" s="68" customFormat="1" ht="15">
      <c r="A56" s="113"/>
      <c r="B56" s="113"/>
      <c r="C56" s="113"/>
      <c r="D56" s="113"/>
      <c r="E56" s="114"/>
      <c r="F56" s="113"/>
      <c r="G56" s="114"/>
      <c r="H56" s="113"/>
      <c r="I56" s="114"/>
      <c r="J56" s="115"/>
      <c r="K56" s="114"/>
      <c r="L56" s="115"/>
      <c r="M56" s="114"/>
      <c r="N56" s="116"/>
      <c r="O56" s="114"/>
      <c r="P56" s="116"/>
      <c r="Q56" s="114"/>
      <c r="R56" s="116"/>
      <c r="S56" s="114"/>
      <c r="T56" s="116"/>
      <c r="U56" s="114"/>
      <c r="V56" s="163"/>
    </row>
    <row r="57" spans="1:22" s="68" customFormat="1" ht="15">
      <c r="A57" s="113"/>
      <c r="B57" s="113"/>
      <c r="C57" s="113"/>
      <c r="D57" s="113"/>
      <c r="E57" s="114"/>
      <c r="F57" s="113"/>
      <c r="G57" s="114"/>
      <c r="H57" s="113"/>
      <c r="I57" s="114"/>
      <c r="J57" s="115"/>
      <c r="K57" s="114"/>
      <c r="L57" s="115"/>
      <c r="M57" s="114"/>
      <c r="N57" s="116"/>
      <c r="O57" s="114"/>
      <c r="P57" s="116"/>
      <c r="Q57" s="114"/>
      <c r="R57" s="116"/>
      <c r="S57" s="114"/>
      <c r="T57" s="116"/>
      <c r="U57" s="114"/>
      <c r="V57" s="163"/>
    </row>
    <row r="58" spans="1:22" s="68" customFormat="1" ht="15">
      <c r="A58" s="113"/>
      <c r="B58" s="113"/>
      <c r="C58" s="113"/>
      <c r="D58" s="113"/>
      <c r="E58" s="114"/>
      <c r="F58" s="113"/>
      <c r="G58" s="114"/>
      <c r="H58" s="113"/>
      <c r="I58" s="114"/>
      <c r="J58" s="115"/>
      <c r="K58" s="114"/>
      <c r="L58" s="115"/>
      <c r="M58" s="114"/>
      <c r="N58" s="116"/>
      <c r="O58" s="114"/>
      <c r="P58" s="116"/>
      <c r="Q58" s="114"/>
      <c r="R58" s="116"/>
      <c r="S58" s="114"/>
      <c r="T58" s="116"/>
      <c r="U58" s="114"/>
      <c r="V58" s="163"/>
    </row>
    <row r="59" spans="1:22" s="68" customFormat="1" ht="15">
      <c r="A59" s="113"/>
      <c r="B59" s="113"/>
      <c r="C59" s="113"/>
      <c r="D59" s="113"/>
      <c r="E59" s="114"/>
      <c r="F59" s="113"/>
      <c r="G59" s="114"/>
      <c r="H59" s="113"/>
      <c r="I59" s="114"/>
      <c r="J59" s="115"/>
      <c r="K59" s="114"/>
      <c r="L59" s="115"/>
      <c r="M59" s="114"/>
      <c r="N59" s="116"/>
      <c r="O59" s="114"/>
      <c r="P59" s="116"/>
      <c r="Q59" s="114"/>
      <c r="R59" s="116"/>
      <c r="S59" s="114"/>
      <c r="T59" s="116"/>
      <c r="U59" s="114"/>
      <c r="V59" s="163"/>
    </row>
    <row r="60" spans="1:22" s="68" customFormat="1" ht="15">
      <c r="A60" s="113"/>
      <c r="B60" s="113"/>
      <c r="C60" s="113"/>
      <c r="D60" s="113"/>
      <c r="E60" s="114"/>
      <c r="F60" s="113"/>
      <c r="G60" s="114"/>
      <c r="H60" s="113"/>
      <c r="I60" s="114"/>
      <c r="J60" s="115"/>
      <c r="K60" s="114"/>
      <c r="L60" s="115"/>
      <c r="M60" s="114"/>
      <c r="N60" s="116"/>
      <c r="O60" s="114"/>
      <c r="P60" s="116"/>
      <c r="Q60" s="114"/>
      <c r="R60" s="116"/>
      <c r="S60" s="114"/>
      <c r="T60" s="116"/>
      <c r="U60" s="114"/>
      <c r="V60" s="163"/>
    </row>
    <row r="61" spans="1:22" s="68" customFormat="1" ht="15">
      <c r="A61" s="113"/>
      <c r="B61" s="113"/>
      <c r="C61" s="113"/>
      <c r="D61" s="113"/>
      <c r="E61" s="114"/>
      <c r="F61" s="113"/>
      <c r="G61" s="114"/>
      <c r="H61" s="113"/>
      <c r="I61" s="114"/>
      <c r="J61" s="115"/>
      <c r="K61" s="114"/>
      <c r="L61" s="115"/>
      <c r="M61" s="114"/>
      <c r="N61" s="116"/>
      <c r="O61" s="114"/>
      <c r="P61" s="116"/>
      <c r="Q61" s="114"/>
      <c r="R61" s="116"/>
      <c r="S61" s="114"/>
      <c r="T61" s="116"/>
      <c r="U61" s="114"/>
      <c r="V61" s="163"/>
    </row>
    <row r="62" spans="1:22" s="68" customFormat="1" ht="15">
      <c r="A62" s="113"/>
      <c r="B62" s="113"/>
      <c r="C62" s="113"/>
      <c r="D62" s="113"/>
      <c r="E62" s="114"/>
      <c r="F62" s="113"/>
      <c r="G62" s="114"/>
      <c r="H62" s="113"/>
      <c r="I62" s="114"/>
      <c r="J62" s="115"/>
      <c r="K62" s="114"/>
      <c r="L62" s="115"/>
      <c r="M62" s="114"/>
      <c r="N62" s="116"/>
      <c r="O62" s="114"/>
      <c r="P62" s="116"/>
      <c r="Q62" s="114"/>
      <c r="R62" s="116"/>
      <c r="S62" s="114"/>
      <c r="T62" s="116"/>
      <c r="U62" s="114"/>
      <c r="V62" s="163"/>
    </row>
    <row r="63" spans="1:22" s="68" customFormat="1" ht="15">
      <c r="A63" s="113"/>
      <c r="B63" s="113"/>
      <c r="C63" s="113"/>
      <c r="D63" s="113"/>
      <c r="E63" s="114"/>
      <c r="F63" s="113"/>
      <c r="G63" s="114"/>
      <c r="H63" s="113"/>
      <c r="I63" s="114"/>
      <c r="J63" s="115"/>
      <c r="K63" s="114"/>
      <c r="L63" s="115"/>
      <c r="M63" s="114"/>
      <c r="N63" s="116"/>
      <c r="O63" s="114"/>
      <c r="P63" s="116"/>
      <c r="Q63" s="114"/>
      <c r="R63" s="116"/>
      <c r="S63" s="114"/>
      <c r="T63" s="116"/>
      <c r="U63" s="114"/>
      <c r="V63" s="163"/>
    </row>
    <row r="64" spans="1:22" s="68" customFormat="1" ht="15">
      <c r="A64" s="113"/>
      <c r="B64" s="113"/>
      <c r="C64" s="113"/>
      <c r="D64" s="113"/>
      <c r="E64" s="114"/>
      <c r="F64" s="113"/>
      <c r="G64" s="114"/>
      <c r="H64" s="113"/>
      <c r="I64" s="114"/>
      <c r="J64" s="115"/>
      <c r="K64" s="114"/>
      <c r="L64" s="115"/>
      <c r="M64" s="114"/>
      <c r="N64" s="116"/>
      <c r="O64" s="114"/>
      <c r="P64" s="116"/>
      <c r="Q64" s="114"/>
      <c r="R64" s="116"/>
      <c r="S64" s="114"/>
      <c r="T64" s="116"/>
      <c r="U64" s="114"/>
      <c r="V64" s="163"/>
    </row>
    <row r="65" spans="1:22" s="68" customFormat="1" ht="15">
      <c r="A65" s="113"/>
      <c r="B65" s="113"/>
      <c r="C65" s="113"/>
      <c r="D65" s="113"/>
      <c r="E65" s="114"/>
      <c r="F65" s="113"/>
      <c r="G65" s="114"/>
      <c r="H65" s="113"/>
      <c r="I65" s="114"/>
      <c r="J65" s="115"/>
      <c r="K65" s="114"/>
      <c r="L65" s="115"/>
      <c r="M65" s="114"/>
      <c r="N65" s="116"/>
      <c r="O65" s="114"/>
      <c r="P65" s="116"/>
      <c r="Q65" s="114"/>
      <c r="R65" s="116"/>
      <c r="S65" s="114"/>
      <c r="T65" s="116"/>
      <c r="U65" s="114"/>
      <c r="V65" s="163"/>
    </row>
    <row r="66" spans="1:22" s="68" customFormat="1" ht="15">
      <c r="A66" s="113"/>
      <c r="B66" s="113"/>
      <c r="C66" s="113"/>
      <c r="D66" s="113"/>
      <c r="E66" s="114"/>
      <c r="F66" s="113"/>
      <c r="G66" s="114"/>
      <c r="H66" s="113"/>
      <c r="I66" s="114"/>
      <c r="J66" s="115"/>
      <c r="K66" s="114"/>
      <c r="L66" s="115"/>
      <c r="M66" s="114"/>
      <c r="N66" s="116"/>
      <c r="O66" s="114"/>
      <c r="P66" s="116"/>
      <c r="Q66" s="114"/>
      <c r="R66" s="116"/>
      <c r="S66" s="114"/>
      <c r="T66" s="116"/>
      <c r="U66" s="114"/>
      <c r="V66" s="163"/>
    </row>
    <row r="67" spans="1:22" s="68" customFormat="1" ht="15">
      <c r="A67" s="113"/>
      <c r="B67" s="113"/>
      <c r="C67" s="113"/>
      <c r="D67" s="113"/>
      <c r="E67" s="114"/>
      <c r="F67" s="113"/>
      <c r="G67" s="114"/>
      <c r="H67" s="113"/>
      <c r="I67" s="114"/>
      <c r="J67" s="115"/>
      <c r="K67" s="114"/>
      <c r="L67" s="115"/>
      <c r="M67" s="114"/>
      <c r="N67" s="116"/>
      <c r="O67" s="114"/>
      <c r="P67" s="116"/>
      <c r="Q67" s="114"/>
      <c r="R67" s="116"/>
      <c r="S67" s="114"/>
      <c r="T67" s="116"/>
      <c r="U67" s="114"/>
      <c r="V67" s="163"/>
    </row>
    <row r="68" spans="1:22" s="68" customFormat="1" ht="15">
      <c r="A68" s="113"/>
      <c r="B68" s="113"/>
      <c r="C68" s="113"/>
      <c r="D68" s="113"/>
      <c r="E68" s="114"/>
      <c r="F68" s="113"/>
      <c r="G68" s="114"/>
      <c r="H68" s="113"/>
      <c r="I68" s="114"/>
      <c r="J68" s="115"/>
      <c r="K68" s="114"/>
      <c r="L68" s="115"/>
      <c r="M68" s="114"/>
      <c r="N68" s="116"/>
      <c r="O68" s="114"/>
      <c r="P68" s="116"/>
      <c r="Q68" s="114"/>
      <c r="R68" s="116"/>
      <c r="S68" s="114"/>
      <c r="T68" s="116"/>
      <c r="U68" s="114"/>
      <c r="V68" s="163"/>
    </row>
    <row r="69" spans="1:22" s="68" customFormat="1" ht="15">
      <c r="A69" s="113"/>
      <c r="B69" s="113"/>
      <c r="C69" s="113"/>
      <c r="D69" s="113"/>
      <c r="E69" s="114"/>
      <c r="F69" s="113"/>
      <c r="G69" s="114"/>
      <c r="H69" s="113"/>
      <c r="I69" s="114"/>
      <c r="J69" s="115"/>
      <c r="K69" s="114"/>
      <c r="L69" s="115"/>
      <c r="M69" s="114"/>
      <c r="N69" s="116"/>
      <c r="O69" s="114"/>
      <c r="P69" s="116"/>
      <c r="Q69" s="114"/>
      <c r="R69" s="116"/>
      <c r="S69" s="114"/>
      <c r="T69" s="116"/>
      <c r="U69" s="114"/>
      <c r="V69" s="163"/>
    </row>
    <row r="70" spans="1:22" s="68" customFormat="1" ht="15">
      <c r="A70" s="113"/>
      <c r="B70" s="113"/>
      <c r="C70" s="113"/>
      <c r="D70" s="113"/>
      <c r="E70" s="114"/>
      <c r="F70" s="113"/>
      <c r="G70" s="114"/>
      <c r="H70" s="113"/>
      <c r="I70" s="114"/>
      <c r="J70" s="115"/>
      <c r="K70" s="114"/>
      <c r="L70" s="115"/>
      <c r="M70" s="114"/>
      <c r="N70" s="116"/>
      <c r="O70" s="114"/>
      <c r="P70" s="116"/>
      <c r="Q70" s="114"/>
      <c r="R70" s="116"/>
      <c r="S70" s="114"/>
      <c r="T70" s="116"/>
      <c r="U70" s="114"/>
      <c r="V70" s="163"/>
    </row>
    <row r="71" spans="1:22" s="68" customFormat="1" ht="15">
      <c r="A71" s="113"/>
      <c r="B71" s="113"/>
      <c r="C71" s="113"/>
      <c r="D71" s="113"/>
      <c r="E71" s="114"/>
      <c r="F71" s="113"/>
      <c r="G71" s="114"/>
      <c r="H71" s="113"/>
      <c r="I71" s="114"/>
      <c r="J71" s="115"/>
      <c r="K71" s="114"/>
      <c r="L71" s="115"/>
      <c r="M71" s="114"/>
      <c r="N71" s="116"/>
      <c r="O71" s="114"/>
      <c r="P71" s="116"/>
      <c r="Q71" s="114"/>
      <c r="R71" s="116"/>
      <c r="S71" s="114"/>
      <c r="T71" s="116"/>
      <c r="U71" s="114"/>
      <c r="V71" s="163"/>
    </row>
    <row r="72" spans="1:22" s="68" customFormat="1" ht="15">
      <c r="A72" s="113"/>
      <c r="B72" s="113"/>
      <c r="C72" s="113"/>
      <c r="D72" s="113"/>
      <c r="E72" s="114"/>
      <c r="F72" s="113"/>
      <c r="G72" s="114"/>
      <c r="H72" s="113"/>
      <c r="I72" s="114"/>
      <c r="J72" s="115"/>
      <c r="K72" s="114"/>
      <c r="L72" s="115"/>
      <c r="M72" s="114"/>
      <c r="N72" s="116"/>
      <c r="O72" s="114"/>
      <c r="P72" s="116"/>
      <c r="Q72" s="114"/>
      <c r="R72" s="116"/>
      <c r="S72" s="114"/>
      <c r="T72" s="116"/>
      <c r="U72" s="114"/>
      <c r="V72" s="163"/>
    </row>
    <row r="73" spans="1:22" s="68" customFormat="1" ht="15">
      <c r="A73" s="113"/>
      <c r="B73" s="113"/>
      <c r="C73" s="113"/>
      <c r="D73" s="113"/>
      <c r="E73" s="114"/>
      <c r="F73" s="113"/>
      <c r="G73" s="114"/>
      <c r="H73" s="113"/>
      <c r="I73" s="114"/>
      <c r="J73" s="115"/>
      <c r="K73" s="114"/>
      <c r="L73" s="115"/>
      <c r="M73" s="114"/>
      <c r="N73" s="116"/>
      <c r="O73" s="114"/>
      <c r="P73" s="116"/>
      <c r="Q73" s="114"/>
      <c r="R73" s="116"/>
      <c r="S73" s="114"/>
      <c r="T73" s="116"/>
      <c r="U73" s="114"/>
      <c r="V73" s="163"/>
    </row>
    <row r="74" spans="1:22" s="68" customFormat="1" ht="15">
      <c r="A74" s="113"/>
      <c r="B74" s="113"/>
      <c r="C74" s="113"/>
      <c r="D74" s="113"/>
      <c r="E74" s="114"/>
      <c r="F74" s="113"/>
      <c r="G74" s="114"/>
      <c r="H74" s="113"/>
      <c r="I74" s="114"/>
      <c r="J74" s="115"/>
      <c r="K74" s="114"/>
      <c r="L74" s="115"/>
      <c r="M74" s="114"/>
      <c r="N74" s="116"/>
      <c r="O74" s="114"/>
      <c r="P74" s="116"/>
      <c r="Q74" s="114"/>
      <c r="R74" s="116"/>
      <c r="S74" s="114"/>
      <c r="T74" s="116"/>
      <c r="U74" s="114"/>
      <c r="V74" s="163"/>
    </row>
    <row r="75" spans="1:22" s="68" customFormat="1" ht="15">
      <c r="A75" s="113"/>
      <c r="B75" s="113"/>
      <c r="C75" s="113"/>
      <c r="D75" s="113"/>
      <c r="E75" s="114"/>
      <c r="F75" s="113"/>
      <c r="G75" s="114"/>
      <c r="H75" s="113"/>
      <c r="I75" s="114"/>
      <c r="J75" s="115"/>
      <c r="K75" s="114"/>
      <c r="L75" s="115"/>
      <c r="M75" s="114"/>
      <c r="N75" s="116"/>
      <c r="O75" s="114"/>
      <c r="P75" s="116"/>
      <c r="Q75" s="114"/>
      <c r="R75" s="116"/>
      <c r="S75" s="114"/>
      <c r="T75" s="116"/>
      <c r="U75" s="114"/>
      <c r="V75" s="163"/>
    </row>
    <row r="76" spans="1:22" s="68" customFormat="1" ht="15">
      <c r="A76" s="113"/>
      <c r="B76" s="113"/>
      <c r="C76" s="113"/>
      <c r="D76" s="113"/>
      <c r="E76" s="114"/>
      <c r="F76" s="113"/>
      <c r="G76" s="114"/>
      <c r="H76" s="113"/>
      <c r="I76" s="114"/>
      <c r="J76" s="115"/>
      <c r="K76" s="114"/>
      <c r="L76" s="115"/>
      <c r="M76" s="114"/>
      <c r="N76" s="116"/>
      <c r="O76" s="114"/>
      <c r="P76" s="116"/>
      <c r="Q76" s="114"/>
      <c r="R76" s="116"/>
      <c r="S76" s="114"/>
      <c r="T76" s="116"/>
      <c r="U76" s="114"/>
      <c r="V76" s="163"/>
    </row>
    <row r="77" spans="1:22" s="68" customFormat="1" ht="15">
      <c r="A77" s="106"/>
      <c r="B77" s="106"/>
      <c r="C77" s="107"/>
      <c r="D77" s="113"/>
      <c r="E77" s="114"/>
      <c r="F77" s="113"/>
      <c r="G77" s="114"/>
      <c r="H77" s="113"/>
      <c r="I77" s="114"/>
      <c r="J77" s="115"/>
      <c r="K77" s="114"/>
      <c r="L77" s="115"/>
      <c r="M77" s="114"/>
      <c r="N77" s="116"/>
      <c r="O77" s="114"/>
      <c r="P77" s="116"/>
      <c r="Q77" s="114"/>
      <c r="R77" s="116"/>
      <c r="S77" s="114"/>
      <c r="T77" s="116"/>
      <c r="U77" s="114"/>
      <c r="V77" s="163"/>
    </row>
  </sheetData>
  <sheetProtection selectLockedCells="1" selectUnlockedCells="1"/>
  <mergeCells count="5">
    <mergeCell ref="A3:A4"/>
    <mergeCell ref="B3:B4"/>
    <mergeCell ref="C3:C4"/>
    <mergeCell ref="A2:V2"/>
    <mergeCell ref="A1:V1"/>
  </mergeCells>
  <printOptions horizontalCentered="1"/>
  <pageMargins left="0.25" right="0.25" top="0.75" bottom="0.75" header="0.3" footer="0.3"/>
  <pageSetup horizontalDpi="300" verticalDpi="300" orientation="landscape" paperSize="9" scale="62" r:id="rId1"/>
  <headerFooter alignWithMargins="0">
    <oddHeader>&amp;L&amp;"Times New Roman,Gras"FSGT Ile de France &amp;C&amp;"Times New Roman,Gras"&amp;14CHALLENGE GUIMIER JEUNES
1er tour</oddHeader>
    <oddFooter>&amp;CPage &amp;P de &amp;N&amp;R&amp;6J. Déom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55"/>
  <sheetViews>
    <sheetView showZeros="0" zoomScale="75" zoomScaleNormal="75" zoomScalePageLayoutView="0" workbookViewId="0" topLeftCell="A1">
      <selection activeCell="N6" sqref="N6"/>
    </sheetView>
  </sheetViews>
  <sheetFormatPr defaultColWidth="8.625" defaultRowHeight="15.75"/>
  <cols>
    <col min="1" max="1" width="20.00390625" style="73" bestFit="1" customWidth="1"/>
    <col min="2" max="2" width="11.125" style="73" bestFit="1" customWidth="1"/>
    <col min="3" max="3" width="6.625" style="72" bestFit="1" customWidth="1"/>
    <col min="4" max="4" width="10.125" style="113" bestFit="1" customWidth="1"/>
    <col min="5" max="5" width="9.00390625" style="114" bestFit="1" customWidth="1"/>
    <col min="6" max="7" width="9.00390625" style="114" customWidth="1"/>
    <col min="8" max="8" width="10.125" style="113" bestFit="1" customWidth="1"/>
    <col min="9" max="9" width="9.00390625" style="114" bestFit="1" customWidth="1"/>
    <col min="10" max="10" width="11.25390625" style="115" bestFit="1" customWidth="1"/>
    <col min="11" max="11" width="9.75390625" style="114" bestFit="1" customWidth="1"/>
    <col min="12" max="12" width="14.25390625" style="115" bestFit="1" customWidth="1"/>
    <col min="13" max="13" width="9.00390625" style="114" bestFit="1" customWidth="1"/>
    <col min="14" max="14" width="10.25390625" style="116" bestFit="1" customWidth="1"/>
    <col min="15" max="15" width="9.00390625" style="114" bestFit="1" customWidth="1"/>
    <col min="16" max="16" width="14.50390625" style="116" bestFit="1" customWidth="1"/>
    <col min="17" max="17" width="9.00390625" style="114" bestFit="1" customWidth="1"/>
    <col min="18" max="18" width="10.125" style="116" bestFit="1" customWidth="1"/>
    <col min="19" max="19" width="9.00390625" style="114" bestFit="1" customWidth="1"/>
    <col min="20" max="20" width="10.125" style="116" bestFit="1" customWidth="1"/>
    <col min="21" max="21" width="9.00390625" style="114" bestFit="1" customWidth="1"/>
    <col min="22" max="22" width="5.125" style="163" bestFit="1" customWidth="1"/>
    <col min="23" max="16384" width="8.625" style="72" customWidth="1"/>
  </cols>
  <sheetData>
    <row r="1" spans="1:22" s="69" customFormat="1" ht="27">
      <c r="A1" s="308" t="s">
        <v>67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</row>
    <row r="2" spans="1:22" s="70" customFormat="1" ht="26.25">
      <c r="A2" s="309">
        <v>43247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s="71" customFormat="1" ht="13.5" thickBot="1">
      <c r="A3" s="317" t="s">
        <v>1</v>
      </c>
      <c r="B3" s="317" t="s">
        <v>74</v>
      </c>
      <c r="C3" s="317" t="s">
        <v>72</v>
      </c>
      <c r="D3" s="125" t="s">
        <v>3</v>
      </c>
      <c r="E3" s="125" t="s">
        <v>481</v>
      </c>
      <c r="F3" s="125" t="s">
        <v>3</v>
      </c>
      <c r="G3" s="125" t="s">
        <v>482</v>
      </c>
      <c r="H3" s="125" t="s">
        <v>5</v>
      </c>
      <c r="I3" s="125"/>
      <c r="J3" s="125" t="s">
        <v>51</v>
      </c>
      <c r="K3" s="125"/>
      <c r="L3" s="125" t="s">
        <v>287</v>
      </c>
      <c r="M3" s="125"/>
      <c r="N3" s="125" t="s">
        <v>9</v>
      </c>
      <c r="O3" s="125"/>
      <c r="P3" s="125" t="s">
        <v>288</v>
      </c>
      <c r="Q3" s="125"/>
      <c r="R3" s="125" t="s">
        <v>152</v>
      </c>
      <c r="S3" s="125"/>
      <c r="T3" s="125" t="s">
        <v>11</v>
      </c>
      <c r="U3" s="125"/>
      <c r="V3" s="166" t="s">
        <v>321</v>
      </c>
    </row>
    <row r="4" spans="1:22" ht="12.75">
      <c r="A4" s="317"/>
      <c r="B4" s="317"/>
      <c r="C4" s="317"/>
      <c r="D4" s="126" t="s">
        <v>2</v>
      </c>
      <c r="E4" s="127"/>
      <c r="F4" s="126" t="s">
        <v>2</v>
      </c>
      <c r="G4" s="127"/>
      <c r="H4" s="126" t="s">
        <v>2</v>
      </c>
      <c r="I4" s="127"/>
      <c r="J4" s="128" t="s">
        <v>2</v>
      </c>
      <c r="K4" s="125"/>
      <c r="L4" s="129" t="s">
        <v>2</v>
      </c>
      <c r="M4" s="127"/>
      <c r="N4" s="130" t="s">
        <v>2</v>
      </c>
      <c r="O4" s="127"/>
      <c r="P4" s="130" t="s">
        <v>2</v>
      </c>
      <c r="Q4" s="127"/>
      <c r="R4" s="130" t="s">
        <v>2</v>
      </c>
      <c r="S4" s="127"/>
      <c r="T4" s="130" t="s">
        <v>2</v>
      </c>
      <c r="U4" s="127"/>
      <c r="V4" s="167">
        <f>IF(ISBLANK(C4),"",COUNTA(T4,R4,P4,#REF!,N4,L4,#REF!,J4,H4,D4))</f>
      </c>
    </row>
    <row r="5" spans="1:22" ht="12.75" customHeight="1">
      <c r="A5" s="79" t="s">
        <v>153</v>
      </c>
      <c r="B5" s="79" t="s">
        <v>184</v>
      </c>
      <c r="C5" s="78" t="s">
        <v>69</v>
      </c>
      <c r="D5" s="117">
        <v>91</v>
      </c>
      <c r="E5" s="118"/>
      <c r="F5" s="253"/>
      <c r="G5" s="118"/>
      <c r="H5" s="117"/>
      <c r="I5" s="118"/>
      <c r="J5" s="119">
        <v>1302</v>
      </c>
      <c r="K5" s="118"/>
      <c r="L5" s="119"/>
      <c r="M5" s="121"/>
      <c r="N5" s="120">
        <v>262</v>
      </c>
      <c r="O5" s="118"/>
      <c r="P5" s="120"/>
      <c r="Q5" s="118"/>
      <c r="R5" s="120"/>
      <c r="S5" s="118"/>
      <c r="T5" s="120">
        <v>1045</v>
      </c>
      <c r="U5" s="118"/>
      <c r="V5" s="161">
        <f>IF(ISBLANK(C5),"",COUNTA(T5,R5,P5,N5,L5,J5,H5,D5))</f>
        <v>4</v>
      </c>
    </row>
    <row r="6" spans="1:22" ht="12.75" customHeight="1">
      <c r="A6" s="79" t="s">
        <v>563</v>
      </c>
      <c r="B6" s="79" t="s">
        <v>183</v>
      </c>
      <c r="C6" s="78" t="s">
        <v>69</v>
      </c>
      <c r="D6" s="117">
        <v>89</v>
      </c>
      <c r="E6" s="118"/>
      <c r="F6" s="253"/>
      <c r="G6" s="118"/>
      <c r="H6" s="117"/>
      <c r="I6" s="118"/>
      <c r="J6" s="119">
        <v>1350</v>
      </c>
      <c r="K6" s="118"/>
      <c r="L6" s="119"/>
      <c r="M6" s="121"/>
      <c r="N6" s="120"/>
      <c r="O6" s="118"/>
      <c r="P6" s="120"/>
      <c r="Q6" s="118"/>
      <c r="R6" s="120"/>
      <c r="S6" s="118"/>
      <c r="T6" s="120">
        <v>1042</v>
      </c>
      <c r="U6" s="118"/>
      <c r="V6" s="161">
        <f aca="true" t="shared" si="0" ref="V6:V55">IF(ISBLANK(C6),"",COUNTA(T6,R6,P6,N6,L6,J6,H6,D6))</f>
        <v>3</v>
      </c>
    </row>
    <row r="7" spans="1:22" ht="12.75" customHeight="1">
      <c r="A7" s="79" t="s">
        <v>258</v>
      </c>
      <c r="B7" s="79" t="s">
        <v>259</v>
      </c>
      <c r="C7" s="78" t="s">
        <v>77</v>
      </c>
      <c r="D7" s="117"/>
      <c r="E7" s="118"/>
      <c r="F7" s="253"/>
      <c r="G7" s="118"/>
      <c r="H7" s="117">
        <v>113</v>
      </c>
      <c r="I7" s="118"/>
      <c r="J7" s="119">
        <v>2047</v>
      </c>
      <c r="K7" s="118"/>
      <c r="L7" s="119"/>
      <c r="M7" s="121"/>
      <c r="N7" s="120"/>
      <c r="O7" s="118"/>
      <c r="P7" s="120"/>
      <c r="Q7" s="118"/>
      <c r="R7" s="120">
        <v>1328</v>
      </c>
      <c r="S7" s="118"/>
      <c r="T7" s="120">
        <v>1308</v>
      </c>
      <c r="U7" s="118"/>
      <c r="V7" s="161">
        <f t="shared" si="0"/>
        <v>4</v>
      </c>
    </row>
    <row r="8" spans="1:22" ht="12.75" customHeight="1">
      <c r="A8" s="79" t="s">
        <v>255</v>
      </c>
      <c r="B8" s="79" t="s">
        <v>256</v>
      </c>
      <c r="C8" s="78" t="s">
        <v>77</v>
      </c>
      <c r="D8" s="117"/>
      <c r="E8" s="118"/>
      <c r="F8" s="253"/>
      <c r="G8" s="118"/>
      <c r="H8" s="117">
        <v>128</v>
      </c>
      <c r="I8" s="118"/>
      <c r="J8" s="119"/>
      <c r="K8" s="118"/>
      <c r="L8" s="119"/>
      <c r="M8" s="121"/>
      <c r="N8" s="120">
        <v>175</v>
      </c>
      <c r="O8" s="118"/>
      <c r="P8" s="120"/>
      <c r="Q8" s="118"/>
      <c r="R8" s="120">
        <v>596</v>
      </c>
      <c r="S8" s="118"/>
      <c r="T8" s="120">
        <v>690</v>
      </c>
      <c r="U8" s="118"/>
      <c r="V8" s="161">
        <f t="shared" si="0"/>
        <v>4</v>
      </c>
    </row>
    <row r="9" spans="1:22" ht="12.75">
      <c r="A9" s="79" t="s">
        <v>141</v>
      </c>
      <c r="B9" s="79" t="s">
        <v>91</v>
      </c>
      <c r="C9" s="78" t="s">
        <v>77</v>
      </c>
      <c r="D9" s="117"/>
      <c r="E9" s="118"/>
      <c r="F9" s="253"/>
      <c r="G9" s="118"/>
      <c r="H9" s="117"/>
      <c r="I9" s="118"/>
      <c r="J9" s="119">
        <v>1493</v>
      </c>
      <c r="K9" s="118"/>
      <c r="L9" s="119"/>
      <c r="M9" s="121"/>
      <c r="N9" s="120"/>
      <c r="O9" s="118"/>
      <c r="P9" s="120"/>
      <c r="Q9" s="118"/>
      <c r="R9" s="120">
        <v>816</v>
      </c>
      <c r="S9" s="118"/>
      <c r="T9" s="120">
        <v>904</v>
      </c>
      <c r="U9" s="118"/>
      <c r="V9" s="161">
        <f t="shared" si="0"/>
        <v>3</v>
      </c>
    </row>
    <row r="10" spans="1:22" ht="12.75">
      <c r="A10" s="79" t="s">
        <v>84</v>
      </c>
      <c r="B10" s="79" t="s">
        <v>280</v>
      </c>
      <c r="C10" s="78" t="s">
        <v>77</v>
      </c>
      <c r="D10" s="117"/>
      <c r="E10" s="118"/>
      <c r="F10" s="253"/>
      <c r="G10" s="118"/>
      <c r="H10" s="117"/>
      <c r="I10" s="118"/>
      <c r="J10" s="119"/>
      <c r="K10" s="118"/>
      <c r="L10" s="119"/>
      <c r="M10" s="121"/>
      <c r="N10" s="120">
        <v>208</v>
      </c>
      <c r="O10" s="118"/>
      <c r="P10" s="120"/>
      <c r="Q10" s="118"/>
      <c r="R10" s="120">
        <v>1192</v>
      </c>
      <c r="S10" s="118"/>
      <c r="T10" s="120">
        <v>619</v>
      </c>
      <c r="U10" s="118"/>
      <c r="V10" s="161">
        <f t="shared" si="0"/>
        <v>3</v>
      </c>
    </row>
    <row r="11" spans="1:22" ht="12.75">
      <c r="A11" s="79" t="s">
        <v>576</v>
      </c>
      <c r="B11" s="79" t="s">
        <v>577</v>
      </c>
      <c r="C11" s="78" t="s">
        <v>77</v>
      </c>
      <c r="D11" s="117"/>
      <c r="E11" s="118"/>
      <c r="F11" s="253"/>
      <c r="G11" s="118"/>
      <c r="H11" s="117">
        <v>102</v>
      </c>
      <c r="I11" s="118"/>
      <c r="J11" s="119">
        <v>1341</v>
      </c>
      <c r="K11" s="118"/>
      <c r="L11" s="119"/>
      <c r="M11" s="121"/>
      <c r="N11" s="120">
        <v>278</v>
      </c>
      <c r="O11" s="118"/>
      <c r="P11" s="120"/>
      <c r="Q11" s="118"/>
      <c r="R11" s="120">
        <v>1495</v>
      </c>
      <c r="S11" s="118"/>
      <c r="T11" s="120"/>
      <c r="U11" s="118"/>
      <c r="V11" s="161">
        <f t="shared" si="0"/>
        <v>4</v>
      </c>
    </row>
    <row r="12" spans="1:22" ht="12.75">
      <c r="A12" s="79" t="s">
        <v>292</v>
      </c>
      <c r="B12" s="79" t="s">
        <v>294</v>
      </c>
      <c r="C12" s="78" t="s">
        <v>77</v>
      </c>
      <c r="D12" s="117"/>
      <c r="E12" s="118"/>
      <c r="F12" s="253"/>
      <c r="G12" s="118"/>
      <c r="H12" s="117">
        <v>96</v>
      </c>
      <c r="I12" s="118"/>
      <c r="J12" s="119">
        <v>1244</v>
      </c>
      <c r="K12" s="118"/>
      <c r="L12" s="119"/>
      <c r="M12" s="121"/>
      <c r="N12" s="120"/>
      <c r="O12" s="118"/>
      <c r="P12" s="120">
        <v>658</v>
      </c>
      <c r="Q12" s="256" t="s">
        <v>470</v>
      </c>
      <c r="R12" s="120">
        <v>760</v>
      </c>
      <c r="S12" s="118"/>
      <c r="T12" s="120"/>
      <c r="U12" s="118"/>
      <c r="V12" s="161">
        <f t="shared" si="0"/>
        <v>4</v>
      </c>
    </row>
    <row r="13" spans="1:22" ht="12.75">
      <c r="A13" s="79" t="s">
        <v>292</v>
      </c>
      <c r="B13" s="79" t="s">
        <v>293</v>
      </c>
      <c r="C13" s="78" t="s">
        <v>77</v>
      </c>
      <c r="D13" s="117"/>
      <c r="E13" s="118"/>
      <c r="F13" s="253"/>
      <c r="G13" s="118"/>
      <c r="H13" s="117">
        <v>103</v>
      </c>
      <c r="I13" s="118"/>
      <c r="J13" s="119"/>
      <c r="K13" s="118"/>
      <c r="L13" s="119"/>
      <c r="M13" s="121"/>
      <c r="N13" s="120"/>
      <c r="O13" s="118"/>
      <c r="P13" s="120"/>
      <c r="Q13" s="118"/>
      <c r="R13" s="120">
        <v>1098</v>
      </c>
      <c r="S13" s="118"/>
      <c r="T13" s="120">
        <v>1054</v>
      </c>
      <c r="U13" s="118"/>
      <c r="V13" s="161">
        <f t="shared" si="0"/>
        <v>3</v>
      </c>
    </row>
    <row r="14" spans="1:22" ht="12.75">
      <c r="A14" s="79" t="s">
        <v>578</v>
      </c>
      <c r="B14" s="79" t="s">
        <v>579</v>
      </c>
      <c r="C14" s="78" t="s">
        <v>77</v>
      </c>
      <c r="D14" s="117">
        <v>94</v>
      </c>
      <c r="E14" s="118"/>
      <c r="F14" s="253"/>
      <c r="G14" s="118"/>
      <c r="H14" s="117"/>
      <c r="I14" s="118"/>
      <c r="J14" s="119">
        <v>1272</v>
      </c>
      <c r="K14" s="118"/>
      <c r="L14" s="119"/>
      <c r="M14" s="121"/>
      <c r="N14" s="120"/>
      <c r="O14" s="118"/>
      <c r="P14" s="120"/>
      <c r="Q14" s="118"/>
      <c r="R14" s="120">
        <v>1535</v>
      </c>
      <c r="S14" s="118"/>
      <c r="T14" s="120">
        <v>1018</v>
      </c>
      <c r="U14" s="118"/>
      <c r="V14" s="161">
        <f t="shared" si="0"/>
        <v>4</v>
      </c>
    </row>
    <row r="15" spans="1:22" ht="12.75">
      <c r="A15" s="79" t="s">
        <v>85</v>
      </c>
      <c r="B15" s="79" t="s">
        <v>257</v>
      </c>
      <c r="C15" s="78" t="s">
        <v>77</v>
      </c>
      <c r="D15" s="117">
        <v>117</v>
      </c>
      <c r="E15" s="118"/>
      <c r="F15" s="253"/>
      <c r="G15" s="118"/>
      <c r="H15" s="117"/>
      <c r="I15" s="118"/>
      <c r="J15" s="119"/>
      <c r="K15" s="118"/>
      <c r="L15" s="119">
        <v>5374</v>
      </c>
      <c r="M15" s="121"/>
      <c r="N15" s="120"/>
      <c r="O15" s="118"/>
      <c r="P15" s="120"/>
      <c r="Q15" s="118"/>
      <c r="R15" s="120">
        <v>812</v>
      </c>
      <c r="S15" s="118"/>
      <c r="T15" s="120">
        <v>695</v>
      </c>
      <c r="U15" s="118"/>
      <c r="V15" s="161">
        <f t="shared" si="0"/>
        <v>4</v>
      </c>
    </row>
    <row r="16" spans="1:22" ht="12.75">
      <c r="A16" s="79" t="s">
        <v>580</v>
      </c>
      <c r="B16" s="79" t="s">
        <v>581</v>
      </c>
      <c r="C16" s="78" t="s">
        <v>77</v>
      </c>
      <c r="D16" s="117">
        <v>90</v>
      </c>
      <c r="E16" s="118"/>
      <c r="F16" s="253"/>
      <c r="G16" s="118"/>
      <c r="H16" s="117"/>
      <c r="I16" s="118"/>
      <c r="J16" s="119"/>
      <c r="K16" s="118"/>
      <c r="L16" s="119">
        <v>4187</v>
      </c>
      <c r="M16" s="121"/>
      <c r="N16" s="120">
        <v>186</v>
      </c>
      <c r="O16" s="118"/>
      <c r="P16" s="120"/>
      <c r="Q16" s="118"/>
      <c r="R16" s="120">
        <v>1109</v>
      </c>
      <c r="S16" s="118"/>
      <c r="T16" s="120">
        <v>1359</v>
      </c>
      <c r="U16" s="118"/>
      <c r="V16" s="161">
        <f t="shared" si="0"/>
        <v>5</v>
      </c>
    </row>
    <row r="17" spans="1:22" ht="12.75">
      <c r="A17" s="79" t="s">
        <v>564</v>
      </c>
      <c r="B17" s="79" t="s">
        <v>565</v>
      </c>
      <c r="C17" s="78" t="s">
        <v>65</v>
      </c>
      <c r="D17" s="117">
        <v>88</v>
      </c>
      <c r="E17" s="118"/>
      <c r="F17" s="253"/>
      <c r="G17" s="118"/>
      <c r="H17" s="117"/>
      <c r="I17" s="118"/>
      <c r="J17" s="119">
        <v>1332</v>
      </c>
      <c r="K17" s="118"/>
      <c r="L17" s="119"/>
      <c r="M17" s="121"/>
      <c r="N17" s="120">
        <v>278</v>
      </c>
      <c r="O17" s="118"/>
      <c r="P17" s="120"/>
      <c r="Q17" s="118"/>
      <c r="R17" s="120">
        <v>910</v>
      </c>
      <c r="S17" s="118"/>
      <c r="T17" s="120">
        <v>1199</v>
      </c>
      <c r="U17" s="118"/>
      <c r="V17" s="161">
        <f t="shared" si="0"/>
        <v>5</v>
      </c>
    </row>
    <row r="18" spans="1:22" ht="12.75">
      <c r="A18" s="79" t="s">
        <v>213</v>
      </c>
      <c r="B18" s="79" t="s">
        <v>102</v>
      </c>
      <c r="C18" s="78" t="s">
        <v>65</v>
      </c>
      <c r="D18" s="117">
        <v>90</v>
      </c>
      <c r="E18" s="118"/>
      <c r="F18" s="253"/>
      <c r="G18" s="118"/>
      <c r="H18" s="117"/>
      <c r="I18" s="118"/>
      <c r="J18" s="119">
        <v>1301</v>
      </c>
      <c r="K18" s="118"/>
      <c r="L18" s="119"/>
      <c r="M18" s="121"/>
      <c r="N18" s="120">
        <v>226</v>
      </c>
      <c r="O18" s="118"/>
      <c r="P18" s="120"/>
      <c r="Q18" s="118"/>
      <c r="R18" s="120">
        <v>1449</v>
      </c>
      <c r="S18" s="118"/>
      <c r="T18" s="120">
        <v>1208</v>
      </c>
      <c r="U18" s="118"/>
      <c r="V18" s="161">
        <f t="shared" si="0"/>
        <v>5</v>
      </c>
    </row>
    <row r="19" spans="1:22" ht="12.75">
      <c r="A19" s="79" t="s">
        <v>357</v>
      </c>
      <c r="B19" s="79" t="s">
        <v>358</v>
      </c>
      <c r="C19" s="78" t="s">
        <v>65</v>
      </c>
      <c r="D19" s="117">
        <v>95</v>
      </c>
      <c r="E19" s="118"/>
      <c r="F19" s="253"/>
      <c r="G19" s="118"/>
      <c r="H19" s="117"/>
      <c r="I19" s="118"/>
      <c r="J19" s="119">
        <v>1326</v>
      </c>
      <c r="K19" s="118"/>
      <c r="L19" s="119"/>
      <c r="M19" s="121"/>
      <c r="N19" s="120">
        <v>256</v>
      </c>
      <c r="O19" s="118"/>
      <c r="P19" s="120"/>
      <c r="Q19" s="118"/>
      <c r="R19" s="120">
        <v>948</v>
      </c>
      <c r="S19" s="118"/>
      <c r="T19" s="120">
        <v>1197</v>
      </c>
      <c r="U19" s="118"/>
      <c r="V19" s="161">
        <f t="shared" si="0"/>
        <v>5</v>
      </c>
    </row>
    <row r="20" spans="1:22" ht="12.75">
      <c r="A20" s="79" t="s">
        <v>260</v>
      </c>
      <c r="B20" s="79" t="s">
        <v>261</v>
      </c>
      <c r="C20" s="78" t="s">
        <v>65</v>
      </c>
      <c r="D20" s="117">
        <v>115</v>
      </c>
      <c r="E20" s="118"/>
      <c r="F20" s="253"/>
      <c r="G20" s="118"/>
      <c r="H20" s="117"/>
      <c r="I20" s="118"/>
      <c r="J20" s="119"/>
      <c r="K20" s="118"/>
      <c r="L20" s="119"/>
      <c r="M20" s="121"/>
      <c r="N20" s="120">
        <v>187</v>
      </c>
      <c r="O20" s="118"/>
      <c r="P20" s="120"/>
      <c r="Q20" s="118"/>
      <c r="R20" s="120">
        <v>1175</v>
      </c>
      <c r="S20" s="118"/>
      <c r="T20" s="120">
        <v>857</v>
      </c>
      <c r="U20" s="118"/>
      <c r="V20" s="161">
        <f t="shared" si="0"/>
        <v>4</v>
      </c>
    </row>
    <row r="21" spans="1:22" s="124" customFormat="1" ht="12.75">
      <c r="A21" s="79" t="s">
        <v>175</v>
      </c>
      <c r="B21" s="79" t="s">
        <v>104</v>
      </c>
      <c r="C21" s="78" t="s">
        <v>65</v>
      </c>
      <c r="D21" s="117">
        <v>93</v>
      </c>
      <c r="E21" s="118"/>
      <c r="F21" s="253"/>
      <c r="G21" s="118"/>
      <c r="H21" s="117"/>
      <c r="I21" s="118"/>
      <c r="J21" s="119">
        <v>1232</v>
      </c>
      <c r="K21" s="118"/>
      <c r="L21" s="119"/>
      <c r="M21" s="121"/>
      <c r="N21" s="120">
        <v>281</v>
      </c>
      <c r="O21" s="118"/>
      <c r="P21" s="120"/>
      <c r="Q21" s="118"/>
      <c r="R21" s="120">
        <v>800</v>
      </c>
      <c r="S21" s="118"/>
      <c r="T21" s="120">
        <v>1194</v>
      </c>
      <c r="U21" s="118"/>
      <c r="V21" s="161">
        <f t="shared" si="0"/>
        <v>5</v>
      </c>
    </row>
    <row r="22" spans="1:22" s="124" customFormat="1" ht="12.75">
      <c r="A22" s="79" t="s">
        <v>572</v>
      </c>
      <c r="B22" s="79" t="s">
        <v>573</v>
      </c>
      <c r="C22" s="78" t="s">
        <v>78</v>
      </c>
      <c r="D22" s="117">
        <v>88</v>
      </c>
      <c r="E22" s="118"/>
      <c r="F22" s="253"/>
      <c r="G22" s="118"/>
      <c r="H22" s="117"/>
      <c r="I22" s="118"/>
      <c r="J22" s="119"/>
      <c r="K22" s="118"/>
      <c r="L22" s="119"/>
      <c r="M22" s="121"/>
      <c r="N22" s="120">
        <v>228</v>
      </c>
      <c r="O22" s="118"/>
      <c r="P22" s="120"/>
      <c r="Q22" s="118"/>
      <c r="R22" s="120">
        <v>1130</v>
      </c>
      <c r="S22" s="118"/>
      <c r="T22" s="120"/>
      <c r="U22" s="118"/>
      <c r="V22" s="161">
        <f t="shared" si="0"/>
        <v>3</v>
      </c>
    </row>
    <row r="23" spans="1:22" s="124" customFormat="1" ht="12.75">
      <c r="A23" s="79" t="s">
        <v>567</v>
      </c>
      <c r="B23" s="79" t="s">
        <v>261</v>
      </c>
      <c r="C23" s="78" t="s">
        <v>78</v>
      </c>
      <c r="D23" s="117">
        <v>85</v>
      </c>
      <c r="E23" s="118"/>
      <c r="F23" s="253">
        <v>82</v>
      </c>
      <c r="G23" s="118"/>
      <c r="H23" s="117"/>
      <c r="I23" s="118"/>
      <c r="J23" s="119"/>
      <c r="K23" s="118"/>
      <c r="L23" s="119"/>
      <c r="M23" s="121"/>
      <c r="N23" s="120">
        <v>248</v>
      </c>
      <c r="O23" s="118"/>
      <c r="P23" s="120"/>
      <c r="Q23" s="118"/>
      <c r="R23" s="120">
        <v>2412</v>
      </c>
      <c r="S23" s="118"/>
      <c r="T23" s="120"/>
      <c r="U23" s="118"/>
      <c r="V23" s="161">
        <f t="shared" si="0"/>
        <v>3</v>
      </c>
    </row>
    <row r="24" spans="1:22" s="124" customFormat="1" ht="12.75">
      <c r="A24" s="79" t="s">
        <v>569</v>
      </c>
      <c r="B24" s="79" t="s">
        <v>355</v>
      </c>
      <c r="C24" s="78" t="s">
        <v>78</v>
      </c>
      <c r="D24" s="117">
        <v>87</v>
      </c>
      <c r="E24" s="118"/>
      <c r="F24" s="253"/>
      <c r="G24" s="118"/>
      <c r="H24" s="117"/>
      <c r="I24" s="118"/>
      <c r="J24" s="119"/>
      <c r="K24" s="118"/>
      <c r="L24" s="119"/>
      <c r="M24" s="121"/>
      <c r="N24" s="120">
        <v>233</v>
      </c>
      <c r="O24" s="118"/>
      <c r="P24" s="120"/>
      <c r="Q24" s="118"/>
      <c r="R24" s="120">
        <v>1634</v>
      </c>
      <c r="S24" s="118"/>
      <c r="T24" s="120"/>
      <c r="U24" s="118"/>
      <c r="V24" s="161">
        <f t="shared" si="0"/>
        <v>3</v>
      </c>
    </row>
    <row r="25" spans="1:22" s="124" customFormat="1" ht="12.75">
      <c r="A25" s="79" t="s">
        <v>568</v>
      </c>
      <c r="B25" s="79" t="s">
        <v>261</v>
      </c>
      <c r="C25" s="78" t="s">
        <v>78</v>
      </c>
      <c r="D25" s="117">
        <v>93</v>
      </c>
      <c r="E25" s="118"/>
      <c r="F25" s="253"/>
      <c r="G25" s="118"/>
      <c r="H25" s="117"/>
      <c r="I25" s="118"/>
      <c r="J25" s="119"/>
      <c r="K25" s="118"/>
      <c r="L25" s="119"/>
      <c r="M25" s="121"/>
      <c r="N25" s="120">
        <v>305</v>
      </c>
      <c r="O25" s="118"/>
      <c r="P25" s="120"/>
      <c r="Q25" s="118"/>
      <c r="R25" s="120">
        <v>1374</v>
      </c>
      <c r="S25" s="118"/>
      <c r="T25" s="120"/>
      <c r="U25" s="118"/>
      <c r="V25" s="161">
        <f t="shared" si="0"/>
        <v>3</v>
      </c>
    </row>
    <row r="26" spans="1:22" s="124" customFormat="1" ht="12.75">
      <c r="A26" s="79" t="s">
        <v>570</v>
      </c>
      <c r="B26" s="79" t="s">
        <v>571</v>
      </c>
      <c r="C26" s="78" t="s">
        <v>78</v>
      </c>
      <c r="D26" s="117">
        <v>97</v>
      </c>
      <c r="E26" s="118"/>
      <c r="F26" s="253"/>
      <c r="G26" s="118"/>
      <c r="H26" s="117"/>
      <c r="I26" s="118"/>
      <c r="J26" s="119"/>
      <c r="K26" s="118"/>
      <c r="L26" s="119"/>
      <c r="M26" s="121"/>
      <c r="N26" s="120">
        <v>240</v>
      </c>
      <c r="O26" s="118"/>
      <c r="P26" s="120"/>
      <c r="Q26" s="118"/>
      <c r="R26" s="120">
        <v>655</v>
      </c>
      <c r="S26" s="118"/>
      <c r="T26" s="120"/>
      <c r="U26" s="118"/>
      <c r="V26" s="161">
        <f t="shared" si="0"/>
        <v>3</v>
      </c>
    </row>
    <row r="27" spans="1:22" s="124" customFormat="1" ht="12.75">
      <c r="A27" s="79" t="s">
        <v>96</v>
      </c>
      <c r="B27" s="79" t="s">
        <v>298</v>
      </c>
      <c r="C27" s="78" t="s">
        <v>68</v>
      </c>
      <c r="D27" s="117"/>
      <c r="E27" s="118"/>
      <c r="F27" s="253"/>
      <c r="G27" s="118"/>
      <c r="H27" s="117">
        <v>94</v>
      </c>
      <c r="I27" s="118"/>
      <c r="J27" s="119">
        <v>1187</v>
      </c>
      <c r="K27" s="118"/>
      <c r="L27" s="119"/>
      <c r="M27" s="121"/>
      <c r="N27" s="120">
        <v>258</v>
      </c>
      <c r="O27" s="118"/>
      <c r="P27" s="120"/>
      <c r="Q27" s="118"/>
      <c r="R27" s="120">
        <v>1657</v>
      </c>
      <c r="S27" s="118"/>
      <c r="T27" s="120">
        <v>1509</v>
      </c>
      <c r="U27" s="118"/>
      <c r="V27" s="161">
        <f t="shared" si="0"/>
        <v>5</v>
      </c>
    </row>
    <row r="28" spans="1:22" s="124" customFormat="1" ht="12.75">
      <c r="A28" s="79" t="s">
        <v>299</v>
      </c>
      <c r="B28" s="79" t="s">
        <v>322</v>
      </c>
      <c r="C28" s="78" t="s">
        <v>68</v>
      </c>
      <c r="D28" s="117"/>
      <c r="E28" s="118"/>
      <c r="F28" s="253"/>
      <c r="G28" s="118"/>
      <c r="H28" s="117">
        <v>98</v>
      </c>
      <c r="J28" s="119">
        <v>1269</v>
      </c>
      <c r="K28" s="118"/>
      <c r="L28" s="119"/>
      <c r="M28" s="121"/>
      <c r="N28" s="120">
        <v>275</v>
      </c>
      <c r="O28" s="118"/>
      <c r="P28" s="120"/>
      <c r="Q28" s="118"/>
      <c r="R28" s="120">
        <v>1262</v>
      </c>
      <c r="S28" s="118"/>
      <c r="T28" s="120">
        <v>1059</v>
      </c>
      <c r="U28" s="118"/>
      <c r="V28" s="161">
        <f t="shared" si="0"/>
        <v>5</v>
      </c>
    </row>
    <row r="29" spans="1:22" s="124" customFormat="1" ht="12.75">
      <c r="A29" s="79" t="s">
        <v>307</v>
      </c>
      <c r="B29" s="79" t="s">
        <v>178</v>
      </c>
      <c r="C29" s="78" t="s">
        <v>68</v>
      </c>
      <c r="D29" s="117"/>
      <c r="E29" s="118"/>
      <c r="F29" s="253"/>
      <c r="G29" s="118"/>
      <c r="H29" s="117">
        <v>91</v>
      </c>
      <c r="I29" s="256" t="s">
        <v>470</v>
      </c>
      <c r="J29" s="119">
        <v>1261</v>
      </c>
      <c r="K29" s="118"/>
      <c r="L29" s="119"/>
      <c r="M29" s="121"/>
      <c r="N29" s="120">
        <v>277</v>
      </c>
      <c r="O29" s="118"/>
      <c r="P29" s="120"/>
      <c r="Q29" s="118"/>
      <c r="R29" s="120">
        <v>1695</v>
      </c>
      <c r="S29" s="118"/>
      <c r="T29" s="120"/>
      <c r="U29" s="118"/>
      <c r="V29" s="161">
        <f t="shared" si="0"/>
        <v>4</v>
      </c>
    </row>
    <row r="30" spans="1:22" s="124" customFormat="1" ht="12.75">
      <c r="A30" s="79" t="s">
        <v>106</v>
      </c>
      <c r="B30" s="79" t="s">
        <v>267</v>
      </c>
      <c r="C30" s="78" t="s">
        <v>75</v>
      </c>
      <c r="D30" s="117">
        <v>87</v>
      </c>
      <c r="E30" s="118"/>
      <c r="F30" s="253"/>
      <c r="G30" s="118"/>
      <c r="H30" s="117"/>
      <c r="I30" s="118"/>
      <c r="J30" s="119"/>
      <c r="K30" s="118"/>
      <c r="L30" s="119">
        <v>3393</v>
      </c>
      <c r="M30" s="121"/>
      <c r="N30" s="120">
        <v>287</v>
      </c>
      <c r="O30" s="118"/>
      <c r="P30" s="120">
        <v>484</v>
      </c>
      <c r="Q30" s="118"/>
      <c r="R30" s="120">
        <v>1279</v>
      </c>
      <c r="S30" s="118"/>
      <c r="T30" s="120"/>
      <c r="U30" s="118"/>
      <c r="V30" s="161">
        <f t="shared" si="0"/>
        <v>5</v>
      </c>
    </row>
    <row r="31" spans="1:22" s="124" customFormat="1" ht="12.75">
      <c r="A31" s="79" t="s">
        <v>150</v>
      </c>
      <c r="B31" s="79" t="s">
        <v>151</v>
      </c>
      <c r="C31" s="78" t="s">
        <v>75</v>
      </c>
      <c r="D31" s="117">
        <v>88</v>
      </c>
      <c r="E31" s="118"/>
      <c r="F31" s="253"/>
      <c r="G31" s="118"/>
      <c r="H31" s="117"/>
      <c r="I31" s="118"/>
      <c r="J31" s="119">
        <v>1277</v>
      </c>
      <c r="K31" s="118"/>
      <c r="L31" s="119"/>
      <c r="M31" s="121"/>
      <c r="N31" s="120">
        <v>237</v>
      </c>
      <c r="O31" s="118"/>
      <c r="P31" s="120"/>
      <c r="Q31" s="118"/>
      <c r="R31" s="120">
        <v>1814</v>
      </c>
      <c r="S31" s="118"/>
      <c r="T31" s="120">
        <v>1216</v>
      </c>
      <c r="U31" s="118"/>
      <c r="V31" s="161">
        <f t="shared" si="0"/>
        <v>5</v>
      </c>
    </row>
    <row r="32" spans="1:22" s="68" customFormat="1" ht="15">
      <c r="A32" s="79" t="s">
        <v>143</v>
      </c>
      <c r="B32" s="79" t="s">
        <v>263</v>
      </c>
      <c r="C32" s="78" t="s">
        <v>75</v>
      </c>
      <c r="D32" s="117"/>
      <c r="E32" s="118"/>
      <c r="F32" s="253"/>
      <c r="G32" s="118"/>
      <c r="H32" s="117">
        <v>106</v>
      </c>
      <c r="I32" s="118"/>
      <c r="J32" s="119"/>
      <c r="K32" s="118"/>
      <c r="L32" s="119">
        <v>3393</v>
      </c>
      <c r="M32" s="256" t="s">
        <v>470</v>
      </c>
      <c r="N32" s="120">
        <v>216</v>
      </c>
      <c r="O32" s="118"/>
      <c r="P32" s="120">
        <v>550</v>
      </c>
      <c r="Q32" s="118"/>
      <c r="R32" s="120">
        <v>2676</v>
      </c>
      <c r="S32" s="118"/>
      <c r="T32" s="120"/>
      <c r="U32" s="118"/>
      <c r="V32" s="161">
        <f t="shared" si="0"/>
        <v>5</v>
      </c>
    </row>
    <row r="33" spans="1:22" s="68" customFormat="1" ht="15">
      <c r="A33" s="79" t="s">
        <v>265</v>
      </c>
      <c r="B33" s="79" t="s">
        <v>266</v>
      </c>
      <c r="C33" s="78" t="s">
        <v>75</v>
      </c>
      <c r="D33" s="117"/>
      <c r="E33" s="118"/>
      <c r="F33" s="253"/>
      <c r="G33" s="118"/>
      <c r="H33" s="117">
        <v>116</v>
      </c>
      <c r="I33" s="118"/>
      <c r="J33" s="119">
        <v>1359</v>
      </c>
      <c r="K33" s="118"/>
      <c r="L33" s="119"/>
      <c r="M33" s="121"/>
      <c r="N33" s="120">
        <v>232</v>
      </c>
      <c r="O33" s="118"/>
      <c r="P33" s="120"/>
      <c r="Q33" s="118"/>
      <c r="R33" s="120">
        <v>888</v>
      </c>
      <c r="S33" s="118"/>
      <c r="T33" s="120">
        <v>776</v>
      </c>
      <c r="U33" s="118"/>
      <c r="V33" s="161">
        <f t="shared" si="0"/>
        <v>5</v>
      </c>
    </row>
    <row r="34" spans="1:22" s="68" customFormat="1" ht="15">
      <c r="A34" s="79" t="s">
        <v>149</v>
      </c>
      <c r="B34" s="79" t="s">
        <v>81</v>
      </c>
      <c r="C34" s="78" t="s">
        <v>75</v>
      </c>
      <c r="D34" s="117">
        <v>86</v>
      </c>
      <c r="E34" s="118"/>
      <c r="F34" s="253">
        <v>85</v>
      </c>
      <c r="G34" s="118"/>
      <c r="H34" s="117"/>
      <c r="I34" s="118"/>
      <c r="J34" s="119">
        <v>1174</v>
      </c>
      <c r="K34" s="256" t="s">
        <v>470</v>
      </c>
      <c r="L34" s="119"/>
      <c r="M34" s="121"/>
      <c r="N34" s="120"/>
      <c r="O34" s="118"/>
      <c r="P34" s="120">
        <v>590</v>
      </c>
      <c r="Q34" s="118"/>
      <c r="R34" s="120">
        <v>2704</v>
      </c>
      <c r="S34" s="256" t="s">
        <v>470</v>
      </c>
      <c r="T34" s="120"/>
      <c r="U34" s="118"/>
      <c r="V34" s="161">
        <f t="shared" si="0"/>
        <v>4</v>
      </c>
    </row>
    <row r="35" spans="1:22" s="68" customFormat="1" ht="15">
      <c r="A35" s="79" t="s">
        <v>149</v>
      </c>
      <c r="B35" s="79" t="s">
        <v>360</v>
      </c>
      <c r="C35" s="78" t="s">
        <v>75</v>
      </c>
      <c r="D35" s="117">
        <v>94</v>
      </c>
      <c r="E35" s="118"/>
      <c r="F35" s="253"/>
      <c r="G35" s="118"/>
      <c r="H35" s="117"/>
      <c r="I35" s="118"/>
      <c r="J35" s="119">
        <v>1338</v>
      </c>
      <c r="K35" s="118"/>
      <c r="L35" s="119"/>
      <c r="M35" s="121"/>
      <c r="N35" s="120">
        <v>246</v>
      </c>
      <c r="O35" s="118"/>
      <c r="P35" s="120"/>
      <c r="Q35" s="118"/>
      <c r="R35" s="120">
        <v>1321</v>
      </c>
      <c r="S35" s="118"/>
      <c r="T35" s="120">
        <v>1307</v>
      </c>
      <c r="U35" s="118"/>
      <c r="V35" s="161">
        <f t="shared" si="0"/>
        <v>5</v>
      </c>
    </row>
    <row r="36" spans="1:22" s="68" customFormat="1" ht="15">
      <c r="A36" s="79" t="s">
        <v>264</v>
      </c>
      <c r="B36" s="79" t="s">
        <v>183</v>
      </c>
      <c r="C36" s="78" t="s">
        <v>75</v>
      </c>
      <c r="D36" s="117">
        <v>88</v>
      </c>
      <c r="E36" s="118"/>
      <c r="F36" s="253"/>
      <c r="G36" s="118"/>
      <c r="H36" s="117"/>
      <c r="I36" s="118"/>
      <c r="J36" s="119">
        <v>1295</v>
      </c>
      <c r="K36" s="118"/>
      <c r="L36" s="119"/>
      <c r="M36" s="121"/>
      <c r="N36" s="120">
        <v>279</v>
      </c>
      <c r="O36" s="118"/>
      <c r="P36" s="120"/>
      <c r="Q36" s="118"/>
      <c r="R36" s="120">
        <v>1451</v>
      </c>
      <c r="S36" s="118"/>
      <c r="T36" s="120">
        <v>1348</v>
      </c>
      <c r="U36" s="118"/>
      <c r="V36" s="161">
        <f t="shared" si="0"/>
        <v>5</v>
      </c>
    </row>
    <row r="37" spans="1:22" s="68" customFormat="1" ht="15">
      <c r="A37" s="79" t="s">
        <v>296</v>
      </c>
      <c r="B37" s="79" t="s">
        <v>297</v>
      </c>
      <c r="C37" s="78" t="s">
        <v>75</v>
      </c>
      <c r="D37" s="117"/>
      <c r="E37" s="118"/>
      <c r="F37" s="253"/>
      <c r="G37" s="118"/>
      <c r="H37" s="117">
        <v>96</v>
      </c>
      <c r="I37" s="118"/>
      <c r="J37" s="119">
        <v>1356</v>
      </c>
      <c r="K37" s="118"/>
      <c r="L37" s="119"/>
      <c r="M37" s="121"/>
      <c r="N37" s="120">
        <v>251</v>
      </c>
      <c r="O37" s="118"/>
      <c r="P37" s="120"/>
      <c r="Q37" s="118"/>
      <c r="R37" s="120">
        <v>1305</v>
      </c>
      <c r="S37" s="118"/>
      <c r="T37" s="120">
        <v>862</v>
      </c>
      <c r="U37" s="118"/>
      <c r="V37" s="161">
        <f t="shared" si="0"/>
        <v>5</v>
      </c>
    </row>
    <row r="38" spans="1:22" s="68" customFormat="1" ht="15">
      <c r="A38" s="79" t="s">
        <v>249</v>
      </c>
      <c r="B38" s="79" t="s">
        <v>103</v>
      </c>
      <c r="C38" s="78" t="s">
        <v>75</v>
      </c>
      <c r="D38" s="117"/>
      <c r="E38" s="118"/>
      <c r="F38" s="253"/>
      <c r="G38" s="118"/>
      <c r="H38" s="117">
        <v>112</v>
      </c>
      <c r="I38" s="118"/>
      <c r="J38" s="119"/>
      <c r="K38" s="118"/>
      <c r="L38" s="119">
        <v>3505</v>
      </c>
      <c r="M38" s="121"/>
      <c r="N38" s="120">
        <v>167</v>
      </c>
      <c r="O38" s="118"/>
      <c r="P38" s="120"/>
      <c r="Q38" s="118"/>
      <c r="R38" s="120">
        <v>1168</v>
      </c>
      <c r="S38" s="118"/>
      <c r="T38" s="120">
        <v>851</v>
      </c>
      <c r="U38" s="118"/>
      <c r="V38" s="161">
        <f t="shared" si="0"/>
        <v>5</v>
      </c>
    </row>
    <row r="39" spans="1:22" s="68" customFormat="1" ht="15">
      <c r="A39" s="79" t="s">
        <v>295</v>
      </c>
      <c r="B39" s="79" t="s">
        <v>262</v>
      </c>
      <c r="C39" s="86" t="s">
        <v>63</v>
      </c>
      <c r="D39" s="117">
        <v>85</v>
      </c>
      <c r="E39" s="118"/>
      <c r="F39" s="253">
        <v>82</v>
      </c>
      <c r="G39" s="118"/>
      <c r="H39" s="117"/>
      <c r="I39" s="118"/>
      <c r="J39" s="119">
        <v>1299</v>
      </c>
      <c r="K39" s="118"/>
      <c r="L39" s="119"/>
      <c r="M39" s="121"/>
      <c r="N39" s="120">
        <v>339</v>
      </c>
      <c r="O39" s="256" t="s">
        <v>470</v>
      </c>
      <c r="P39" s="120"/>
      <c r="Q39" s="118"/>
      <c r="R39" s="120">
        <v>2995</v>
      </c>
      <c r="S39" s="118"/>
      <c r="T39" s="120">
        <v>992</v>
      </c>
      <c r="U39" s="118"/>
      <c r="V39" s="161">
        <f t="shared" si="0"/>
        <v>5</v>
      </c>
    </row>
    <row r="40" spans="1:22" s="68" customFormat="1" ht="15">
      <c r="A40" s="79" t="s">
        <v>147</v>
      </c>
      <c r="B40" s="79" t="s">
        <v>108</v>
      </c>
      <c r="C40" s="86" t="s">
        <v>63</v>
      </c>
      <c r="D40" s="117">
        <v>85</v>
      </c>
      <c r="E40" s="118"/>
      <c r="F40" s="253">
        <v>84</v>
      </c>
      <c r="G40" s="118"/>
      <c r="H40" s="117"/>
      <c r="I40" s="118"/>
      <c r="J40" s="310">
        <v>1190</v>
      </c>
      <c r="K40" s="118"/>
      <c r="L40" s="119"/>
      <c r="M40" s="121"/>
      <c r="N40" s="120">
        <v>315</v>
      </c>
      <c r="O40" s="118"/>
      <c r="P40" s="120"/>
      <c r="Q40" s="118"/>
      <c r="R40" s="120">
        <v>2584</v>
      </c>
      <c r="S40" s="118"/>
      <c r="T40" s="123">
        <v>1510</v>
      </c>
      <c r="U40" s="118"/>
      <c r="V40" s="161">
        <f t="shared" si="0"/>
        <v>5</v>
      </c>
    </row>
    <row r="41" spans="1:22" s="68" customFormat="1" ht="15">
      <c r="A41" s="79" t="s">
        <v>148</v>
      </c>
      <c r="B41" s="79" t="s">
        <v>102</v>
      </c>
      <c r="C41" s="86" t="s">
        <v>63</v>
      </c>
      <c r="D41" s="117">
        <v>89</v>
      </c>
      <c r="E41" s="118"/>
      <c r="F41" s="253"/>
      <c r="G41" s="118"/>
      <c r="H41" s="117"/>
      <c r="I41" s="118"/>
      <c r="J41" s="119">
        <v>1230</v>
      </c>
      <c r="K41" s="118"/>
      <c r="L41" s="119">
        <v>3547</v>
      </c>
      <c r="M41" s="121"/>
      <c r="N41" s="120"/>
      <c r="O41" s="118"/>
      <c r="P41" s="120"/>
      <c r="Q41" s="118"/>
      <c r="R41" s="120">
        <v>1402</v>
      </c>
      <c r="S41" s="118"/>
      <c r="T41" s="120">
        <v>941</v>
      </c>
      <c r="U41" s="118"/>
      <c r="V41" s="161">
        <f t="shared" si="0"/>
        <v>5</v>
      </c>
    </row>
    <row r="42" spans="1:22" s="68" customFormat="1" ht="15">
      <c r="A42" s="79" t="s">
        <v>566</v>
      </c>
      <c r="B42" s="79" t="s">
        <v>93</v>
      </c>
      <c r="C42" s="86" t="s">
        <v>63</v>
      </c>
      <c r="D42" s="117">
        <v>98</v>
      </c>
      <c r="E42" s="118"/>
      <c r="F42" s="253"/>
      <c r="G42" s="118"/>
      <c r="H42" s="117"/>
      <c r="I42" s="118"/>
      <c r="J42" s="119">
        <v>1355</v>
      </c>
      <c r="K42" s="118"/>
      <c r="L42" s="119"/>
      <c r="M42" s="121"/>
      <c r="N42" s="120">
        <v>193</v>
      </c>
      <c r="O42" s="118"/>
      <c r="P42" s="120">
        <v>578</v>
      </c>
      <c r="Q42" s="118"/>
      <c r="R42" s="120">
        <v>1688</v>
      </c>
      <c r="S42" s="118"/>
      <c r="T42" s="120"/>
      <c r="U42" s="118"/>
      <c r="V42" s="161">
        <f t="shared" si="0"/>
        <v>5</v>
      </c>
    </row>
    <row r="43" spans="1:22" s="68" customFormat="1" ht="15">
      <c r="A43" s="79" t="s">
        <v>374</v>
      </c>
      <c r="B43" s="79" t="s">
        <v>356</v>
      </c>
      <c r="C43" s="78" t="s">
        <v>63</v>
      </c>
      <c r="D43" s="117">
        <v>110</v>
      </c>
      <c r="E43" s="118"/>
      <c r="F43" s="253"/>
      <c r="G43" s="118"/>
      <c r="H43" s="117"/>
      <c r="I43" s="118"/>
      <c r="J43" s="119"/>
      <c r="K43" s="118"/>
      <c r="L43" s="119"/>
      <c r="M43" s="121"/>
      <c r="N43" s="120">
        <v>180</v>
      </c>
      <c r="O43" s="118"/>
      <c r="P43" s="120"/>
      <c r="Q43" s="118"/>
      <c r="R43" s="120">
        <v>1085</v>
      </c>
      <c r="S43" s="118"/>
      <c r="T43" s="120">
        <v>962</v>
      </c>
      <c r="U43" s="118"/>
      <c r="V43" s="161">
        <f t="shared" si="0"/>
        <v>4</v>
      </c>
    </row>
    <row r="44" spans="1:22" s="68" customFormat="1" ht="15">
      <c r="A44" s="79" t="s">
        <v>361</v>
      </c>
      <c r="B44" s="79" t="s">
        <v>362</v>
      </c>
      <c r="C44" s="78" t="s">
        <v>66</v>
      </c>
      <c r="D44" s="117"/>
      <c r="E44" s="118"/>
      <c r="F44" s="253"/>
      <c r="G44" s="118"/>
      <c r="H44" s="117">
        <v>104</v>
      </c>
      <c r="I44" s="118"/>
      <c r="J44" s="119">
        <v>1496</v>
      </c>
      <c r="K44" s="118"/>
      <c r="L44" s="119"/>
      <c r="M44" s="121"/>
      <c r="N44" s="120">
        <v>254</v>
      </c>
      <c r="O44" s="118"/>
      <c r="P44" s="120"/>
      <c r="Q44" s="118"/>
      <c r="R44" s="120">
        <v>1210</v>
      </c>
      <c r="S44" s="118"/>
      <c r="T44" s="120"/>
      <c r="U44" s="118"/>
      <c r="V44" s="161">
        <f t="shared" si="0"/>
        <v>4</v>
      </c>
    </row>
    <row r="45" spans="1:22" s="68" customFormat="1" ht="15">
      <c r="A45" s="79" t="s">
        <v>270</v>
      </c>
      <c r="B45" s="79" t="s">
        <v>271</v>
      </c>
      <c r="C45" s="78" t="s">
        <v>66</v>
      </c>
      <c r="D45" s="117">
        <v>87</v>
      </c>
      <c r="E45" s="118"/>
      <c r="F45" s="253"/>
      <c r="G45" s="118"/>
      <c r="H45" s="117"/>
      <c r="I45" s="118"/>
      <c r="J45" s="119">
        <v>1289</v>
      </c>
      <c r="K45" s="118"/>
      <c r="L45" s="119"/>
      <c r="M45" s="121"/>
      <c r="N45" s="120">
        <v>269</v>
      </c>
      <c r="O45" s="118"/>
      <c r="P45" s="120"/>
      <c r="Q45" s="118"/>
      <c r="R45" s="120">
        <v>1234</v>
      </c>
      <c r="S45" s="118"/>
      <c r="T45" s="123"/>
      <c r="U45" s="118"/>
      <c r="V45" s="161">
        <f t="shared" si="0"/>
        <v>4</v>
      </c>
    </row>
    <row r="46" spans="1:22" s="68" customFormat="1" ht="15">
      <c r="A46" s="79" t="s">
        <v>268</v>
      </c>
      <c r="B46" s="79" t="s">
        <v>269</v>
      </c>
      <c r="C46" s="78" t="s">
        <v>66</v>
      </c>
      <c r="D46" s="117"/>
      <c r="E46" s="118"/>
      <c r="F46" s="253"/>
      <c r="G46" s="118"/>
      <c r="H46" s="117">
        <v>125</v>
      </c>
      <c r="I46" s="118"/>
      <c r="J46" s="119">
        <v>1491</v>
      </c>
      <c r="K46" s="118"/>
      <c r="L46" s="119"/>
      <c r="M46" s="121"/>
      <c r="N46" s="120">
        <v>203</v>
      </c>
      <c r="O46" s="118"/>
      <c r="P46" s="120"/>
      <c r="Q46" s="118"/>
      <c r="R46" s="120"/>
      <c r="S46" s="118"/>
      <c r="T46" s="120">
        <v>950</v>
      </c>
      <c r="U46" s="118"/>
      <c r="V46" s="161">
        <f t="shared" si="0"/>
        <v>4</v>
      </c>
    </row>
    <row r="47" spans="1:22" s="68" customFormat="1" ht="15">
      <c r="A47" s="79" t="s">
        <v>275</v>
      </c>
      <c r="B47" s="79" t="s">
        <v>272</v>
      </c>
      <c r="C47" s="78" t="s">
        <v>66</v>
      </c>
      <c r="D47" s="117">
        <v>95</v>
      </c>
      <c r="E47" s="118"/>
      <c r="F47" s="253"/>
      <c r="G47" s="118"/>
      <c r="H47" s="117"/>
      <c r="I47" s="118"/>
      <c r="J47" s="119">
        <v>1442</v>
      </c>
      <c r="K47" s="118"/>
      <c r="L47" s="119"/>
      <c r="M47" s="121"/>
      <c r="N47" s="120">
        <v>224</v>
      </c>
      <c r="O47" s="118"/>
      <c r="P47" s="120"/>
      <c r="Q47" s="118"/>
      <c r="R47" s="120"/>
      <c r="S47" s="118"/>
      <c r="T47" s="120">
        <v>1044</v>
      </c>
      <c r="U47" s="118"/>
      <c r="V47" s="161">
        <f t="shared" si="0"/>
        <v>4</v>
      </c>
    </row>
    <row r="48" spans="1:22" s="68" customFormat="1" ht="15">
      <c r="A48" s="79" t="s">
        <v>276</v>
      </c>
      <c r="B48" s="79" t="s">
        <v>277</v>
      </c>
      <c r="C48" s="78" t="s">
        <v>66</v>
      </c>
      <c r="D48" s="117"/>
      <c r="E48" s="118"/>
      <c r="F48" s="253"/>
      <c r="G48" s="118"/>
      <c r="H48" s="117"/>
      <c r="I48" s="118"/>
      <c r="J48" s="119">
        <v>1478</v>
      </c>
      <c r="K48" s="118"/>
      <c r="L48" s="119"/>
      <c r="M48" s="121"/>
      <c r="N48" s="120">
        <v>233</v>
      </c>
      <c r="O48" s="118"/>
      <c r="P48" s="120">
        <v>592</v>
      </c>
      <c r="Q48" s="118"/>
      <c r="R48" s="120">
        <v>1210</v>
      </c>
      <c r="S48" s="118"/>
      <c r="T48" s="120"/>
      <c r="U48" s="118"/>
      <c r="V48" s="161">
        <f t="shared" si="0"/>
        <v>4</v>
      </c>
    </row>
    <row r="49" spans="1:22" s="68" customFormat="1" ht="15">
      <c r="A49" s="79" t="s">
        <v>582</v>
      </c>
      <c r="B49" s="79" t="s">
        <v>581</v>
      </c>
      <c r="C49" s="78" t="s">
        <v>66</v>
      </c>
      <c r="D49" s="117">
        <v>113</v>
      </c>
      <c r="E49" s="118"/>
      <c r="F49" s="253"/>
      <c r="G49" s="118"/>
      <c r="H49" s="117"/>
      <c r="I49" s="118"/>
      <c r="J49" s="119"/>
      <c r="K49" s="118"/>
      <c r="L49" s="119"/>
      <c r="M49" s="121"/>
      <c r="N49" s="120">
        <v>118</v>
      </c>
      <c r="O49" s="118"/>
      <c r="P49" s="120">
        <v>358</v>
      </c>
      <c r="Q49" s="118"/>
      <c r="R49" s="120"/>
      <c r="S49" s="118"/>
      <c r="T49" s="120"/>
      <c r="U49" s="118"/>
      <c r="V49" s="161">
        <f t="shared" si="0"/>
        <v>3</v>
      </c>
    </row>
    <row r="50" spans="1:22" ht="12.75">
      <c r="A50" s="79" t="s">
        <v>583</v>
      </c>
      <c r="B50" s="79" t="s">
        <v>584</v>
      </c>
      <c r="C50" s="78" t="s">
        <v>66</v>
      </c>
      <c r="D50" s="117">
        <v>95</v>
      </c>
      <c r="E50" s="118"/>
      <c r="F50" s="253"/>
      <c r="G50" s="118"/>
      <c r="H50" s="117"/>
      <c r="I50" s="118"/>
      <c r="J50" s="119">
        <v>1566</v>
      </c>
      <c r="K50" s="118"/>
      <c r="L50" s="119"/>
      <c r="M50" s="121"/>
      <c r="N50" s="120">
        <v>202</v>
      </c>
      <c r="O50" s="118"/>
      <c r="P50" s="120"/>
      <c r="Q50" s="118"/>
      <c r="R50" s="120">
        <v>1765</v>
      </c>
      <c r="S50" s="118"/>
      <c r="T50" s="120"/>
      <c r="U50" s="118"/>
      <c r="V50" s="161">
        <f t="shared" si="0"/>
        <v>4</v>
      </c>
    </row>
    <row r="51" spans="1:22" ht="12.75">
      <c r="A51" s="77" t="s">
        <v>252</v>
      </c>
      <c r="B51" s="77" t="s">
        <v>253</v>
      </c>
      <c r="C51" s="86" t="s">
        <v>64</v>
      </c>
      <c r="D51" s="117">
        <v>82</v>
      </c>
      <c r="E51" s="118"/>
      <c r="F51" s="253">
        <v>78</v>
      </c>
      <c r="G51" s="256" t="s">
        <v>470</v>
      </c>
      <c r="H51" s="117"/>
      <c r="I51" s="118"/>
      <c r="J51" s="119"/>
      <c r="K51" s="118"/>
      <c r="L51" s="119"/>
      <c r="M51" s="121"/>
      <c r="N51" s="120">
        <v>328</v>
      </c>
      <c r="O51" s="118"/>
      <c r="P51" s="120"/>
      <c r="Q51" s="118"/>
      <c r="R51" s="120">
        <v>1118</v>
      </c>
      <c r="S51" s="118"/>
      <c r="T51" s="120">
        <v>778</v>
      </c>
      <c r="U51" s="118"/>
      <c r="V51" s="161">
        <f t="shared" si="0"/>
        <v>4</v>
      </c>
    </row>
    <row r="52" spans="1:22" ht="12.75">
      <c r="A52" s="77" t="s">
        <v>320</v>
      </c>
      <c r="B52" s="77" t="s">
        <v>93</v>
      </c>
      <c r="C52" s="86" t="s">
        <v>64</v>
      </c>
      <c r="D52" s="117">
        <v>94</v>
      </c>
      <c r="E52" s="118"/>
      <c r="F52" s="253"/>
      <c r="G52" s="118"/>
      <c r="H52" s="117"/>
      <c r="I52" s="118"/>
      <c r="J52" s="119"/>
      <c r="K52" s="118"/>
      <c r="L52" s="119">
        <v>4200</v>
      </c>
      <c r="M52" s="121"/>
      <c r="N52" s="120"/>
      <c r="O52" s="118"/>
      <c r="P52" s="120"/>
      <c r="Q52" s="118"/>
      <c r="R52" s="120">
        <v>1490</v>
      </c>
      <c r="S52" s="118"/>
      <c r="T52" s="120">
        <v>1193</v>
      </c>
      <c r="U52" s="118"/>
      <c r="V52" s="161">
        <f t="shared" si="0"/>
        <v>4</v>
      </c>
    </row>
    <row r="53" spans="1:22" ht="12.75">
      <c r="A53" s="77" t="s">
        <v>116</v>
      </c>
      <c r="B53" s="77" t="s">
        <v>419</v>
      </c>
      <c r="C53" s="86" t="s">
        <v>64</v>
      </c>
      <c r="D53" s="117">
        <v>94</v>
      </c>
      <c r="E53" s="118"/>
      <c r="F53" s="253"/>
      <c r="G53" s="118"/>
      <c r="H53" s="117"/>
      <c r="I53" s="118"/>
      <c r="J53" s="119">
        <v>1383</v>
      </c>
      <c r="K53" s="118"/>
      <c r="L53" s="119"/>
      <c r="M53" s="121"/>
      <c r="N53" s="120">
        <v>190</v>
      </c>
      <c r="O53" s="118"/>
      <c r="P53" s="120"/>
      <c r="Q53" s="118"/>
      <c r="R53" s="120">
        <v>566</v>
      </c>
      <c r="S53" s="118"/>
      <c r="T53" s="120">
        <v>542</v>
      </c>
      <c r="U53" s="118"/>
      <c r="V53" s="161">
        <f t="shared" si="0"/>
        <v>5</v>
      </c>
    </row>
    <row r="54" spans="1:22" ht="12.75">
      <c r="A54" s="77" t="s">
        <v>320</v>
      </c>
      <c r="B54" s="77" t="s">
        <v>254</v>
      </c>
      <c r="C54" s="86" t="s">
        <v>64</v>
      </c>
      <c r="D54" s="117"/>
      <c r="E54" s="118"/>
      <c r="F54" s="253"/>
      <c r="G54" s="118"/>
      <c r="H54" s="117">
        <v>105</v>
      </c>
      <c r="I54" s="118"/>
      <c r="J54" s="119"/>
      <c r="K54" s="118"/>
      <c r="L54" s="119">
        <v>4055</v>
      </c>
      <c r="M54" s="121"/>
      <c r="N54" s="120">
        <v>285</v>
      </c>
      <c r="O54" s="118"/>
      <c r="P54" s="120"/>
      <c r="Q54" s="118"/>
      <c r="R54" s="120">
        <v>1666</v>
      </c>
      <c r="S54" s="118"/>
      <c r="T54" s="120">
        <v>1801</v>
      </c>
      <c r="U54" s="256" t="s">
        <v>470</v>
      </c>
      <c r="V54" s="161">
        <f t="shared" si="0"/>
        <v>5</v>
      </c>
    </row>
    <row r="55" spans="1:22" s="124" customFormat="1" ht="12.75">
      <c r="A55" s="77" t="s">
        <v>291</v>
      </c>
      <c r="B55" s="77" t="s">
        <v>274</v>
      </c>
      <c r="C55" s="86" t="s">
        <v>64</v>
      </c>
      <c r="D55" s="117">
        <v>95</v>
      </c>
      <c r="E55" s="118"/>
      <c r="F55" s="253"/>
      <c r="G55" s="118"/>
      <c r="H55" s="117"/>
      <c r="I55" s="118"/>
      <c r="J55" s="119"/>
      <c r="K55" s="118"/>
      <c r="L55" s="119">
        <v>4134</v>
      </c>
      <c r="M55" s="121"/>
      <c r="N55" s="120">
        <v>218</v>
      </c>
      <c r="O55" s="118"/>
      <c r="P55" s="120">
        <v>404</v>
      </c>
      <c r="Q55" s="118"/>
      <c r="R55" s="120">
        <v>911</v>
      </c>
      <c r="S55" s="118"/>
      <c r="T55" s="120"/>
      <c r="U55" s="118"/>
      <c r="V55" s="161">
        <f t="shared" si="0"/>
        <v>5</v>
      </c>
    </row>
  </sheetData>
  <sheetProtection selectLockedCells="1" selectUnlockedCells="1"/>
  <autoFilter ref="A4:V55"/>
  <mergeCells count="3">
    <mergeCell ref="A3:A4"/>
    <mergeCell ref="B3:B4"/>
    <mergeCell ref="C3:C4"/>
  </mergeCells>
  <printOptions horizontalCentered="1"/>
  <pageMargins left="0.25" right="0.25" top="0.75" bottom="0.75" header="0.3" footer="0.3"/>
  <pageSetup horizontalDpi="300" verticalDpi="300" orientation="landscape" paperSize="9" scale="62" r:id="rId1"/>
  <headerFooter alignWithMargins="0">
    <oddHeader>&amp;L&amp;"Times New Roman,Gras"FSGT Ile de France &amp;C&amp;"Times New Roman,Gras"&amp;14CHALLENGE GUIMIER JEUNES
1er tour</oddHeader>
    <oddFooter>&amp;CPage &amp;P de &amp;N&amp;R&amp;6J. Déom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84"/>
  <sheetViews>
    <sheetView showZeros="0" zoomScale="75" zoomScaleNormal="75" zoomScalePageLayoutView="0" workbookViewId="0" topLeftCell="A1">
      <selection activeCell="A45" sqref="A45"/>
    </sheetView>
  </sheetViews>
  <sheetFormatPr defaultColWidth="10.125" defaultRowHeight="15.75"/>
  <cols>
    <col min="1" max="1" width="19.00390625" style="89" bestFit="1" customWidth="1"/>
    <col min="2" max="2" width="11.50390625" style="89" bestFit="1" customWidth="1"/>
    <col min="3" max="3" width="6.625" style="89" bestFit="1" customWidth="1"/>
    <col min="4" max="4" width="5.75390625" style="131" bestFit="1" customWidth="1"/>
    <col min="5" max="5" width="6.125" style="132" bestFit="1" customWidth="1"/>
    <col min="6" max="6" width="5.75390625" style="131" bestFit="1" customWidth="1"/>
    <col min="7" max="7" width="7.125" style="132" bestFit="1" customWidth="1"/>
    <col min="8" max="8" width="6.625" style="132" bestFit="1" customWidth="1"/>
    <col min="9" max="9" width="4.125" style="132" bestFit="1" customWidth="1"/>
    <col min="10" max="10" width="9.25390625" style="131" bestFit="1" customWidth="1"/>
    <col min="11" max="11" width="4.125" style="132" bestFit="1" customWidth="1"/>
    <col min="12" max="12" width="7.75390625" style="133" bestFit="1" customWidth="1"/>
    <col min="13" max="13" width="4.125" style="132" bestFit="1" customWidth="1"/>
    <col min="14" max="14" width="12.625" style="133" bestFit="1" customWidth="1"/>
    <col min="15" max="15" width="4.125" style="132" bestFit="1" customWidth="1"/>
    <col min="16" max="16" width="10.25390625" style="134" bestFit="1" customWidth="1"/>
    <col min="17" max="17" width="4.125" style="132" bestFit="1" customWidth="1"/>
    <col min="18" max="18" width="11.75390625" style="134" bestFit="1" customWidth="1"/>
    <col min="19" max="19" width="4.125" style="132" bestFit="1" customWidth="1"/>
    <col min="20" max="20" width="8.75390625" style="134" bestFit="1" customWidth="1"/>
    <col min="21" max="21" width="4.125" style="132" bestFit="1" customWidth="1"/>
    <col min="22" max="22" width="8.125" style="134" bestFit="1" customWidth="1"/>
    <col min="23" max="23" width="4.125" style="132" bestFit="1" customWidth="1"/>
    <col min="24" max="24" width="6.625" style="134" bestFit="1" customWidth="1"/>
    <col min="25" max="25" width="4.125" style="132" bestFit="1" customWidth="1"/>
    <col min="26" max="26" width="7.75390625" style="134" bestFit="1" customWidth="1"/>
    <col min="27" max="27" width="4.125" style="132" bestFit="1" customWidth="1"/>
    <col min="28" max="28" width="8.125" style="134" bestFit="1" customWidth="1"/>
    <col min="29" max="29" width="4.125" style="132" bestFit="1" customWidth="1"/>
    <col min="30" max="30" width="9.625" style="134" bestFit="1" customWidth="1"/>
    <col min="31" max="31" width="4.125" style="132" bestFit="1" customWidth="1"/>
    <col min="32" max="32" width="5.125" style="163" bestFit="1" customWidth="1"/>
    <col min="33" max="16384" width="10.125" style="76" customWidth="1"/>
  </cols>
  <sheetData>
    <row r="1" spans="1:32" s="74" customFormat="1" ht="27">
      <c r="A1" s="320" t="s">
        <v>59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</row>
    <row r="2" spans="1:32" s="70" customFormat="1" ht="26.25" customHeight="1" thickBot="1">
      <c r="A2" s="318">
        <v>43247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</row>
    <row r="3" spans="1:32" s="142" customFormat="1" ht="15.75" customHeight="1" thickBot="1">
      <c r="A3" s="237" t="s">
        <v>1</v>
      </c>
      <c r="B3" s="238" t="s">
        <v>74</v>
      </c>
      <c r="C3" s="238" t="s">
        <v>72</v>
      </c>
      <c r="D3" s="137" t="s">
        <v>21</v>
      </c>
      <c r="E3" s="136" t="s">
        <v>481</v>
      </c>
      <c r="F3" s="137" t="s">
        <v>21</v>
      </c>
      <c r="G3" s="136" t="s">
        <v>482</v>
      </c>
      <c r="H3" s="137" t="s">
        <v>22</v>
      </c>
      <c r="I3" s="137"/>
      <c r="J3" s="138" t="s">
        <v>5</v>
      </c>
      <c r="K3" s="137"/>
      <c r="L3" s="139" t="s">
        <v>23</v>
      </c>
      <c r="M3" s="140"/>
      <c r="N3" s="139" t="s">
        <v>24</v>
      </c>
      <c r="O3" s="140"/>
      <c r="P3" s="139" t="s">
        <v>9</v>
      </c>
      <c r="Q3" s="140"/>
      <c r="R3" s="139" t="s">
        <v>10</v>
      </c>
      <c r="S3" s="140"/>
      <c r="T3" s="135" t="s">
        <v>18</v>
      </c>
      <c r="U3" s="136"/>
      <c r="V3" s="137" t="s">
        <v>19</v>
      </c>
      <c r="W3" s="136"/>
      <c r="X3" s="139" t="s">
        <v>8</v>
      </c>
      <c r="Y3" s="140"/>
      <c r="Z3" s="135" t="s">
        <v>25</v>
      </c>
      <c r="AA3" s="136"/>
      <c r="AB3" s="135" t="s">
        <v>20</v>
      </c>
      <c r="AC3" s="141"/>
      <c r="AD3" s="138" t="s">
        <v>26</v>
      </c>
      <c r="AE3" s="136"/>
      <c r="AF3" s="239" t="s">
        <v>321</v>
      </c>
    </row>
    <row r="4" spans="1:32" s="75" customFormat="1" ht="15.75" customHeight="1" thickBot="1">
      <c r="A4" s="240"/>
      <c r="B4" s="241"/>
      <c r="C4" s="241"/>
      <c r="D4" s="242" t="s">
        <v>2</v>
      </c>
      <c r="E4" s="243"/>
      <c r="F4" s="242" t="s">
        <v>2</v>
      </c>
      <c r="G4" s="243"/>
      <c r="H4" s="242" t="s">
        <v>2</v>
      </c>
      <c r="I4" s="244"/>
      <c r="J4" s="245" t="s">
        <v>2</v>
      </c>
      <c r="K4" s="244"/>
      <c r="L4" s="246" t="s">
        <v>2</v>
      </c>
      <c r="M4" s="243"/>
      <c r="N4" s="246" t="s">
        <v>2</v>
      </c>
      <c r="O4" s="243"/>
      <c r="P4" s="247" t="s">
        <v>2</v>
      </c>
      <c r="Q4" s="243"/>
      <c r="R4" s="247" t="s">
        <v>2</v>
      </c>
      <c r="S4" s="243"/>
      <c r="T4" s="247" t="s">
        <v>2</v>
      </c>
      <c r="U4" s="248"/>
      <c r="V4" s="249" t="s">
        <v>2</v>
      </c>
      <c r="W4" s="248"/>
      <c r="X4" s="247" t="s">
        <v>2</v>
      </c>
      <c r="Y4" s="243"/>
      <c r="Z4" s="249" t="s">
        <v>2</v>
      </c>
      <c r="AA4" s="244"/>
      <c r="AB4" s="247" t="s">
        <v>2</v>
      </c>
      <c r="AC4" s="250"/>
      <c r="AD4" s="251" t="s">
        <v>2</v>
      </c>
      <c r="AE4" s="244"/>
      <c r="AF4" s="252">
        <f>IF(ISBLANK(C4),"",COUNTA(AD4,AB4,Z4,X4,V4,T4,R4,P4,N4,L4))</f>
      </c>
    </row>
    <row r="5" spans="1:32" s="75" customFormat="1" ht="12.75">
      <c r="A5" s="227" t="s">
        <v>204</v>
      </c>
      <c r="B5" s="227" t="s">
        <v>180</v>
      </c>
      <c r="C5" s="98" t="s">
        <v>69</v>
      </c>
      <c r="D5" s="228">
        <v>104</v>
      </c>
      <c r="E5" s="229"/>
      <c r="F5" s="228"/>
      <c r="G5" s="229"/>
      <c r="H5" s="230">
        <v>198</v>
      </c>
      <c r="I5" s="231"/>
      <c r="J5" s="232"/>
      <c r="K5" s="231"/>
      <c r="L5" s="233">
        <v>4400</v>
      </c>
      <c r="M5" s="231"/>
      <c r="N5" s="233"/>
      <c r="O5" s="231"/>
      <c r="P5" s="234">
        <v>255</v>
      </c>
      <c r="Q5" s="231"/>
      <c r="R5" s="234"/>
      <c r="S5" s="231"/>
      <c r="T5" s="234"/>
      <c r="U5" s="231"/>
      <c r="V5" s="234"/>
      <c r="W5" s="235"/>
      <c r="X5" s="234">
        <v>494</v>
      </c>
      <c r="Y5" s="231"/>
      <c r="Z5" s="236"/>
      <c r="AA5" s="231"/>
      <c r="AB5" s="236">
        <v>1062</v>
      </c>
      <c r="AC5" s="231"/>
      <c r="AD5" s="236"/>
      <c r="AE5" s="231"/>
      <c r="AF5" s="161">
        <f>IF(ISBLANK(C5),"",COUNTA(D5,F5,H5,J5,L5,N5,P5,R5,T5,V5,X5,Z5,AB5,AD5))</f>
        <v>6</v>
      </c>
    </row>
    <row r="6" spans="1:32" s="75" customFormat="1" ht="12.75">
      <c r="A6" s="79" t="s">
        <v>375</v>
      </c>
      <c r="B6" s="79" t="s">
        <v>90</v>
      </c>
      <c r="C6" s="79" t="s">
        <v>69</v>
      </c>
      <c r="D6" s="153">
        <v>104</v>
      </c>
      <c r="E6" s="154"/>
      <c r="F6" s="153"/>
      <c r="G6" s="324"/>
      <c r="H6" s="155">
        <v>196</v>
      </c>
      <c r="I6" s="121"/>
      <c r="J6" s="117"/>
      <c r="K6" s="121"/>
      <c r="L6" s="119">
        <v>4540</v>
      </c>
      <c r="M6" s="121"/>
      <c r="N6" s="119"/>
      <c r="O6" s="121"/>
      <c r="P6" s="120">
        <v>255</v>
      </c>
      <c r="Q6" s="121"/>
      <c r="R6" s="120"/>
      <c r="S6" s="121"/>
      <c r="T6" s="120">
        <v>95</v>
      </c>
      <c r="U6" s="121"/>
      <c r="V6" s="120"/>
      <c r="W6" s="172"/>
      <c r="X6" s="120">
        <v>640</v>
      </c>
      <c r="Y6" s="121"/>
      <c r="Z6" s="156"/>
      <c r="AA6" s="121"/>
      <c r="AB6" s="156">
        <v>1234</v>
      </c>
      <c r="AC6" s="121"/>
      <c r="AD6" s="156"/>
      <c r="AE6" s="121"/>
      <c r="AF6" s="161">
        <f>IF(ISBLANK(C6),"",COUNTA(D6,F6,H6,J6,L6,N6,P6,R6,T6,V6,X6,Z6,AB6,AD6))</f>
        <v>7</v>
      </c>
    </row>
    <row r="7" spans="1:32" s="75" customFormat="1" ht="12.75">
      <c r="A7" s="78" t="s">
        <v>181</v>
      </c>
      <c r="B7" s="78" t="s">
        <v>182</v>
      </c>
      <c r="C7" s="79" t="s">
        <v>69</v>
      </c>
      <c r="D7" s="153">
        <v>112</v>
      </c>
      <c r="E7" s="154"/>
      <c r="F7" s="153"/>
      <c r="G7" s="154"/>
      <c r="H7" s="155">
        <v>226</v>
      </c>
      <c r="I7" s="121"/>
      <c r="J7" s="117"/>
      <c r="K7" s="121"/>
      <c r="L7" s="119"/>
      <c r="M7" s="121"/>
      <c r="N7" s="119">
        <v>6383</v>
      </c>
      <c r="O7" s="121"/>
      <c r="P7" s="120">
        <v>218</v>
      </c>
      <c r="Q7" s="121"/>
      <c r="R7" s="120"/>
      <c r="S7" s="121"/>
      <c r="T7" s="120"/>
      <c r="U7" s="121"/>
      <c r="V7" s="120"/>
      <c r="W7" s="172"/>
      <c r="X7" s="120">
        <v>442</v>
      </c>
      <c r="Y7" s="121"/>
      <c r="Z7" s="156"/>
      <c r="AA7" s="121"/>
      <c r="AB7" s="156"/>
      <c r="AC7" s="121"/>
      <c r="AD7" s="156">
        <v>974</v>
      </c>
      <c r="AE7" s="121"/>
      <c r="AF7" s="161">
        <f>IF(ISBLANK(C7),"",COUNTA(D7,F7,H7,J7,L7,N7,P7,R7,T7,V7,X7,Z7,AB7,AD7))</f>
        <v>6</v>
      </c>
    </row>
    <row r="8" spans="1:32" s="75" customFormat="1" ht="12.75">
      <c r="A8" s="79" t="s">
        <v>376</v>
      </c>
      <c r="B8" s="79" t="s">
        <v>377</v>
      </c>
      <c r="C8" s="79" t="s">
        <v>69</v>
      </c>
      <c r="D8" s="153">
        <v>103</v>
      </c>
      <c r="E8" s="154"/>
      <c r="F8" s="153"/>
      <c r="G8" s="154"/>
      <c r="H8" s="155">
        <v>209</v>
      </c>
      <c r="I8" s="121"/>
      <c r="J8" s="117"/>
      <c r="K8" s="121"/>
      <c r="L8" s="119">
        <v>5140</v>
      </c>
      <c r="M8" s="121"/>
      <c r="N8" s="119"/>
      <c r="O8" s="121"/>
      <c r="P8" s="120">
        <v>231</v>
      </c>
      <c r="Q8" s="121"/>
      <c r="R8" s="120"/>
      <c r="S8" s="121"/>
      <c r="T8" s="120">
        <v>100</v>
      </c>
      <c r="U8" s="121"/>
      <c r="V8" s="120"/>
      <c r="W8" s="172"/>
      <c r="X8" s="120">
        <v>606</v>
      </c>
      <c r="Y8" s="121"/>
      <c r="Z8" s="156"/>
      <c r="AA8" s="121"/>
      <c r="AB8" s="156">
        <v>863</v>
      </c>
      <c r="AC8" s="121"/>
      <c r="AD8" s="156"/>
      <c r="AE8" s="121"/>
      <c r="AF8" s="161">
        <f>IF(ISBLANK(C8),"",COUNTA(D8,F8,H8,J8,L8,N8,P8,R8,T8,V8,X8,Z8,AB8,AD8))</f>
        <v>7</v>
      </c>
    </row>
    <row r="9" spans="1:32" s="75" customFormat="1" ht="12.75">
      <c r="A9" s="79" t="s">
        <v>513</v>
      </c>
      <c r="B9" s="79" t="s">
        <v>514</v>
      </c>
      <c r="C9" s="79" t="s">
        <v>69</v>
      </c>
      <c r="D9" s="153"/>
      <c r="E9" s="154"/>
      <c r="F9" s="153"/>
      <c r="G9" s="154"/>
      <c r="H9" s="155">
        <v>195</v>
      </c>
      <c r="I9" s="121"/>
      <c r="J9" s="117"/>
      <c r="K9" s="121"/>
      <c r="L9" s="119">
        <v>4120</v>
      </c>
      <c r="M9" s="121"/>
      <c r="N9" s="119"/>
      <c r="O9" s="121"/>
      <c r="P9" s="120">
        <v>275</v>
      </c>
      <c r="Q9" s="121"/>
      <c r="R9" s="120"/>
      <c r="S9" s="121"/>
      <c r="T9" s="120">
        <v>100</v>
      </c>
      <c r="U9" s="121"/>
      <c r="V9" s="120"/>
      <c r="W9" s="172"/>
      <c r="X9" s="120">
        <v>410</v>
      </c>
      <c r="Y9" s="121"/>
      <c r="Z9" s="156"/>
      <c r="AA9" s="121"/>
      <c r="AB9" s="156">
        <v>1341</v>
      </c>
      <c r="AC9" s="257" t="s">
        <v>470</v>
      </c>
      <c r="AD9" s="156"/>
      <c r="AE9" s="121"/>
      <c r="AF9" s="161">
        <f>IF(ISBLANK(C9),"",COUNTA(D9,F9,H9,J9,L9,N9,P9,R9,T9,V9,X9,Z9,AB9,AD9))</f>
        <v>6</v>
      </c>
    </row>
    <row r="10" spans="1:32" s="75" customFormat="1" ht="12.75">
      <c r="A10" s="78" t="s">
        <v>370</v>
      </c>
      <c r="B10" s="78" t="s">
        <v>371</v>
      </c>
      <c r="C10" s="79" t="s">
        <v>77</v>
      </c>
      <c r="D10" s="153"/>
      <c r="E10" s="154"/>
      <c r="F10" s="153"/>
      <c r="G10" s="154"/>
      <c r="H10" s="155"/>
      <c r="I10" s="121"/>
      <c r="J10" s="117"/>
      <c r="K10" s="121"/>
      <c r="L10" s="119"/>
      <c r="M10" s="121"/>
      <c r="N10" s="119"/>
      <c r="O10" s="121"/>
      <c r="P10" s="120">
        <v>215</v>
      </c>
      <c r="Q10" s="121"/>
      <c r="R10" s="120"/>
      <c r="S10" s="121"/>
      <c r="T10" s="120"/>
      <c r="U10" s="121"/>
      <c r="V10" s="120"/>
      <c r="W10" s="172"/>
      <c r="X10" s="120"/>
      <c r="Y10" s="121"/>
      <c r="Z10" s="156"/>
      <c r="AA10" s="121"/>
      <c r="AB10" s="156"/>
      <c r="AC10" s="121"/>
      <c r="AD10" s="156">
        <v>568</v>
      </c>
      <c r="AE10" s="121"/>
      <c r="AF10" s="161">
        <f>IF(ISBLANK(C10),"",COUNTA(D10,F10,H10,J10,L10,N10,P10,R10,T10,V10,X10,Z10,AB10,AD10))</f>
        <v>2</v>
      </c>
    </row>
    <row r="11" spans="1:32" s="75" customFormat="1" ht="12.75">
      <c r="A11" s="88" t="s">
        <v>515</v>
      </c>
      <c r="B11" s="88" t="s">
        <v>516</v>
      </c>
      <c r="C11" s="78" t="s">
        <v>77</v>
      </c>
      <c r="D11" s="153"/>
      <c r="E11" s="154"/>
      <c r="F11" s="153"/>
      <c r="G11" s="154"/>
      <c r="H11" s="155">
        <v>191</v>
      </c>
      <c r="I11" s="121"/>
      <c r="J11" s="117">
        <v>113</v>
      </c>
      <c r="K11" s="121"/>
      <c r="L11" s="119"/>
      <c r="M11" s="121"/>
      <c r="N11" s="119"/>
      <c r="O11" s="121"/>
      <c r="P11" s="120">
        <v>287</v>
      </c>
      <c r="Q11" s="121"/>
      <c r="R11" s="120"/>
      <c r="S11" s="121"/>
      <c r="T11" s="120"/>
      <c r="U11" s="121"/>
      <c r="V11" s="120"/>
      <c r="W11" s="121"/>
      <c r="X11" s="120">
        <v>457</v>
      </c>
      <c r="Y11" s="121"/>
      <c r="Z11" s="156"/>
      <c r="AA11" s="121"/>
      <c r="AB11" s="156"/>
      <c r="AC11" s="121"/>
      <c r="AD11" s="156">
        <v>1480</v>
      </c>
      <c r="AE11" s="121"/>
      <c r="AF11" s="161">
        <f>IF(ISBLANK(C11),"",COUNTA(D11,F11,H11,J11,L11,N11,P11,R11,T11,V11,X11,Z11,AB11,AD11))</f>
        <v>5</v>
      </c>
    </row>
    <row r="12" spans="1:32" s="75" customFormat="1" ht="12.75">
      <c r="A12" s="88" t="s">
        <v>515</v>
      </c>
      <c r="B12" s="88" t="s">
        <v>163</v>
      </c>
      <c r="C12" s="78" t="s">
        <v>77</v>
      </c>
      <c r="D12" s="153"/>
      <c r="E12" s="154"/>
      <c r="F12" s="153"/>
      <c r="G12" s="154"/>
      <c r="H12" s="155">
        <v>205</v>
      </c>
      <c r="I12" s="121"/>
      <c r="J12" s="117">
        <v>107</v>
      </c>
      <c r="K12" s="121"/>
      <c r="L12" s="119"/>
      <c r="M12" s="121"/>
      <c r="N12" s="119"/>
      <c r="O12" s="121"/>
      <c r="P12" s="120">
        <v>283</v>
      </c>
      <c r="Q12" s="121"/>
      <c r="R12" s="120"/>
      <c r="S12" s="121"/>
      <c r="T12" s="120"/>
      <c r="U12" s="121"/>
      <c r="V12" s="120" t="s">
        <v>479</v>
      </c>
      <c r="W12" s="172"/>
      <c r="X12" s="120">
        <v>462</v>
      </c>
      <c r="Y12" s="121"/>
      <c r="Z12" s="156"/>
      <c r="AA12" s="121"/>
      <c r="AB12" s="156"/>
      <c r="AC12" s="121"/>
      <c r="AD12" s="156">
        <v>1362</v>
      </c>
      <c r="AE12" s="121"/>
      <c r="AF12" s="161">
        <f>IF(ISBLANK(C12),"",COUNTA(D12,F12,H12,J12,L12,N12,P12,R12,T12,V12,X12,Z12,AB12,AD12))</f>
        <v>6</v>
      </c>
    </row>
    <row r="13" spans="1:32" s="75" customFormat="1" ht="12.75">
      <c r="A13" s="78" t="s">
        <v>199</v>
      </c>
      <c r="B13" s="78" t="s">
        <v>206</v>
      </c>
      <c r="C13" s="79" t="s">
        <v>77</v>
      </c>
      <c r="D13" s="153"/>
      <c r="E13" s="154"/>
      <c r="F13" s="153"/>
      <c r="G13" s="154"/>
      <c r="H13" s="155">
        <v>187</v>
      </c>
      <c r="I13" s="121"/>
      <c r="J13" s="117">
        <v>97</v>
      </c>
      <c r="K13" s="121"/>
      <c r="L13" s="119"/>
      <c r="M13" s="121"/>
      <c r="N13" s="119"/>
      <c r="O13" s="121"/>
      <c r="P13" s="120">
        <v>258</v>
      </c>
      <c r="Q13" s="121"/>
      <c r="R13" s="120"/>
      <c r="S13" s="121"/>
      <c r="T13" s="120"/>
      <c r="U13" s="121"/>
      <c r="V13" s="120"/>
      <c r="W13" s="172"/>
      <c r="X13" s="120">
        <v>545</v>
      </c>
      <c r="Y13" s="121"/>
      <c r="Z13" s="156"/>
      <c r="AA13" s="121"/>
      <c r="AB13" s="156"/>
      <c r="AC13" s="121"/>
      <c r="AD13" s="156">
        <v>1327</v>
      </c>
      <c r="AE13" s="121"/>
      <c r="AF13" s="161">
        <f>IF(ISBLANK(C13),"",COUNTA(D13,F13,H13,J13,L13,N13,P13,R13,T13,V13,X13,Z13,AB13,AD13))</f>
        <v>5</v>
      </c>
    </row>
    <row r="14" spans="1:32" s="75" customFormat="1" ht="12.75">
      <c r="A14" s="78" t="s">
        <v>392</v>
      </c>
      <c r="B14" s="78" t="s">
        <v>393</v>
      </c>
      <c r="C14" s="79" t="s">
        <v>77</v>
      </c>
      <c r="D14" s="153"/>
      <c r="E14" s="154"/>
      <c r="F14" s="153"/>
      <c r="G14" s="154"/>
      <c r="H14" s="155">
        <v>183</v>
      </c>
      <c r="I14" s="121"/>
      <c r="J14" s="117">
        <v>99</v>
      </c>
      <c r="K14" s="121"/>
      <c r="L14" s="119"/>
      <c r="M14" s="121"/>
      <c r="N14" s="119"/>
      <c r="O14" s="121"/>
      <c r="P14" s="120"/>
      <c r="Q14" s="121"/>
      <c r="R14" s="120"/>
      <c r="S14" s="121"/>
      <c r="T14" s="120">
        <v>120</v>
      </c>
      <c r="U14" s="257" t="s">
        <v>470</v>
      </c>
      <c r="V14" s="120"/>
      <c r="W14" s="172"/>
      <c r="X14" s="120"/>
      <c r="Y14" s="121"/>
      <c r="Z14" s="156">
        <v>1733</v>
      </c>
      <c r="AA14" s="257" t="s">
        <v>470</v>
      </c>
      <c r="AB14" s="156"/>
      <c r="AC14" s="121"/>
      <c r="AD14" s="156"/>
      <c r="AE14" s="121"/>
      <c r="AF14" s="161">
        <f>IF(ISBLANK(C14),"",COUNTA(D14,F14,H14,J14,L14,N14,P14,R14,T14,V14,X14,Z14,AB14,AD14))</f>
        <v>4</v>
      </c>
    </row>
    <row r="15" spans="1:32" s="75" customFormat="1" ht="12.75">
      <c r="A15" s="79" t="s">
        <v>205</v>
      </c>
      <c r="B15" s="79" t="s">
        <v>188</v>
      </c>
      <c r="C15" s="79" t="s">
        <v>65</v>
      </c>
      <c r="D15" s="153">
        <v>95</v>
      </c>
      <c r="E15" s="154"/>
      <c r="F15" s="153">
        <v>94</v>
      </c>
      <c r="G15" s="323"/>
      <c r="H15" s="155"/>
      <c r="I15" s="121"/>
      <c r="J15" s="117">
        <v>112</v>
      </c>
      <c r="K15" s="121"/>
      <c r="L15" s="119">
        <v>4160</v>
      </c>
      <c r="M15" s="121"/>
      <c r="N15" s="119"/>
      <c r="O15" s="121"/>
      <c r="P15" s="120">
        <v>302</v>
      </c>
      <c r="Q15" s="121"/>
      <c r="R15" s="120"/>
      <c r="S15" s="121"/>
      <c r="T15" s="120"/>
      <c r="U15" s="121"/>
      <c r="V15" s="120"/>
      <c r="W15" s="172"/>
      <c r="X15" s="120">
        <v>704</v>
      </c>
      <c r="Y15" s="257" t="s">
        <v>470</v>
      </c>
      <c r="Z15" s="156"/>
      <c r="AA15" s="121"/>
      <c r="AB15" s="156">
        <v>1100</v>
      </c>
      <c r="AC15" s="121"/>
      <c r="AD15" s="156"/>
      <c r="AE15" s="121"/>
      <c r="AF15" s="161">
        <f>IF(ISBLANK(C15),"",COUNTA(D15,F15,H15,J15,L15,N15,P15,R15,T15,V15,X15,Z15,AB15,AD15))</f>
        <v>7</v>
      </c>
    </row>
    <row r="16" spans="1:32" s="75" customFormat="1" ht="12.75">
      <c r="A16" s="78" t="s">
        <v>507</v>
      </c>
      <c r="B16" s="78" t="s">
        <v>508</v>
      </c>
      <c r="C16" s="79" t="s">
        <v>65</v>
      </c>
      <c r="D16" s="153">
        <v>104</v>
      </c>
      <c r="E16" s="154"/>
      <c r="F16" s="153"/>
      <c r="G16" s="154"/>
      <c r="H16" s="155"/>
      <c r="I16" s="121"/>
      <c r="J16" s="117">
        <v>111</v>
      </c>
      <c r="K16" s="121"/>
      <c r="L16" s="119">
        <v>4120</v>
      </c>
      <c r="M16" s="121"/>
      <c r="N16" s="119"/>
      <c r="O16" s="121"/>
      <c r="P16" s="120">
        <v>281</v>
      </c>
      <c r="Q16" s="121"/>
      <c r="R16" s="120"/>
      <c r="S16" s="121"/>
      <c r="T16" s="120"/>
      <c r="U16" s="121"/>
      <c r="V16" s="120"/>
      <c r="W16" s="172"/>
      <c r="X16" s="120">
        <v>520</v>
      </c>
      <c r="Y16" s="121"/>
      <c r="Z16" s="156"/>
      <c r="AA16" s="121"/>
      <c r="AB16" s="156">
        <v>893</v>
      </c>
      <c r="AC16" s="121"/>
      <c r="AD16" s="156"/>
      <c r="AE16" s="121"/>
      <c r="AF16" s="161">
        <f>IF(ISBLANK(C16),"",COUNTA(D16,F16,H16,J16,L16,N16,P16,R16,T16,V16,X16,Z16,AB16,AD16))</f>
        <v>6</v>
      </c>
    </row>
    <row r="17" spans="1:32" s="75" customFormat="1" ht="12.75">
      <c r="A17" s="78" t="s">
        <v>509</v>
      </c>
      <c r="B17" s="78" t="s">
        <v>160</v>
      </c>
      <c r="C17" s="79" t="s">
        <v>65</v>
      </c>
      <c r="D17" s="153">
        <v>107</v>
      </c>
      <c r="E17" s="154"/>
      <c r="F17" s="153"/>
      <c r="G17" s="154"/>
      <c r="H17" s="155"/>
      <c r="I17" s="121"/>
      <c r="J17" s="117">
        <v>119</v>
      </c>
      <c r="K17" s="121"/>
      <c r="L17" s="119"/>
      <c r="M17" s="121"/>
      <c r="N17" s="119">
        <v>8597</v>
      </c>
      <c r="O17" s="121"/>
      <c r="P17" s="120">
        <v>200</v>
      </c>
      <c r="Q17" s="121"/>
      <c r="R17" s="120"/>
      <c r="S17" s="121"/>
      <c r="T17" s="120"/>
      <c r="U17" s="121"/>
      <c r="V17" s="120"/>
      <c r="W17" s="172"/>
      <c r="X17" s="120"/>
      <c r="Y17" s="121"/>
      <c r="Z17" s="156"/>
      <c r="AA17" s="121"/>
      <c r="AB17" s="156">
        <v>537</v>
      </c>
      <c r="AC17" s="121"/>
      <c r="AD17" s="156"/>
      <c r="AE17" s="121"/>
      <c r="AF17" s="161">
        <f>IF(ISBLANK(C17),"",COUNTA(D17,F17,H17,J17,L17,N17,P17,R17,T17,V17,X17,Z17,AB17,AD17))</f>
        <v>5</v>
      </c>
    </row>
    <row r="18" spans="1:32" s="75" customFormat="1" ht="12.75">
      <c r="A18" s="82" t="s">
        <v>363</v>
      </c>
      <c r="B18" s="82" t="s">
        <v>317</v>
      </c>
      <c r="C18" s="78" t="s">
        <v>78</v>
      </c>
      <c r="D18" s="153">
        <v>115</v>
      </c>
      <c r="E18" s="154"/>
      <c r="F18" s="153"/>
      <c r="G18" s="154"/>
      <c r="H18" s="155"/>
      <c r="I18" s="121"/>
      <c r="J18" s="117"/>
      <c r="K18" s="121"/>
      <c r="L18" s="119"/>
      <c r="M18" s="121"/>
      <c r="N18" s="119"/>
      <c r="O18" s="121"/>
      <c r="P18" s="120">
        <v>186</v>
      </c>
      <c r="Q18" s="121"/>
      <c r="R18" s="120"/>
      <c r="S18" s="121"/>
      <c r="T18" s="120"/>
      <c r="U18" s="121"/>
      <c r="V18" s="120"/>
      <c r="W18" s="172"/>
      <c r="X18" s="120"/>
      <c r="Y18" s="121"/>
      <c r="Z18" s="156"/>
      <c r="AA18" s="121"/>
      <c r="AB18" s="156">
        <v>349</v>
      </c>
      <c r="AC18" s="121"/>
      <c r="AD18" s="156"/>
      <c r="AE18" s="121"/>
      <c r="AF18" s="161">
        <f>IF(ISBLANK(C18),"",COUNTA(D18,F18,H18,J18,L18,N18,P18,R18,T18,V18,X18,Z18,AB18,AD18))</f>
        <v>3</v>
      </c>
    </row>
    <row r="19" spans="1:32" s="75" customFormat="1" ht="12.75">
      <c r="A19" s="82" t="s">
        <v>364</v>
      </c>
      <c r="B19" s="82" t="s">
        <v>365</v>
      </c>
      <c r="C19" s="78" t="s">
        <v>78</v>
      </c>
      <c r="D19" s="153"/>
      <c r="E19" s="154"/>
      <c r="F19" s="153"/>
      <c r="G19" s="154"/>
      <c r="H19" s="155"/>
      <c r="I19" s="121"/>
      <c r="J19" s="117">
        <v>97</v>
      </c>
      <c r="K19" s="121"/>
      <c r="L19" s="119"/>
      <c r="M19" s="121"/>
      <c r="N19" s="119"/>
      <c r="O19" s="121"/>
      <c r="P19" s="120">
        <v>307</v>
      </c>
      <c r="Q19" s="121"/>
      <c r="R19" s="120"/>
      <c r="S19" s="121"/>
      <c r="T19" s="120"/>
      <c r="U19" s="121"/>
      <c r="V19" s="120"/>
      <c r="W19" s="172"/>
      <c r="X19" s="120"/>
      <c r="Y19" s="121"/>
      <c r="Z19" s="156"/>
      <c r="AA19" s="121"/>
      <c r="AB19" s="156">
        <v>771</v>
      </c>
      <c r="AC19" s="121"/>
      <c r="AD19" s="156"/>
      <c r="AE19" s="121"/>
      <c r="AF19" s="161">
        <f>IF(ISBLANK(C19),"",COUNTA(D19,F19,H19,J19,L19,N19,P19,R19,T19,V19,X19,Z19,AB19,AD19))</f>
        <v>3</v>
      </c>
    </row>
    <row r="20" spans="1:32" s="75" customFormat="1" ht="12.75">
      <c r="A20" s="79" t="s">
        <v>520</v>
      </c>
      <c r="B20" s="79" t="s">
        <v>521</v>
      </c>
      <c r="C20" s="79" t="s">
        <v>78</v>
      </c>
      <c r="D20" s="153">
        <v>102</v>
      </c>
      <c r="E20" s="154"/>
      <c r="F20" s="153"/>
      <c r="G20" s="154"/>
      <c r="H20" s="155"/>
      <c r="I20" s="121"/>
      <c r="J20" s="117"/>
      <c r="K20" s="121"/>
      <c r="L20" s="119"/>
      <c r="M20" s="121"/>
      <c r="N20" s="119">
        <v>6479</v>
      </c>
      <c r="O20" s="121"/>
      <c r="P20" s="120">
        <v>198</v>
      </c>
      <c r="Q20" s="121"/>
      <c r="R20" s="120"/>
      <c r="S20" s="121"/>
      <c r="T20" s="120"/>
      <c r="U20" s="121"/>
      <c r="V20" s="120"/>
      <c r="W20" s="172"/>
      <c r="X20" s="120"/>
      <c r="Y20" s="121"/>
      <c r="Z20" s="156"/>
      <c r="AA20" s="121"/>
      <c r="AB20" s="156">
        <v>714</v>
      </c>
      <c r="AC20" s="121"/>
      <c r="AD20" s="156"/>
      <c r="AE20" s="121"/>
      <c r="AF20" s="161">
        <f>IF(ISBLANK(C20),"",COUNTA(D20,F20,H20,J20,L20,N20,P20,R20,T20,V20,X20,Z20,AB20,AD20))</f>
        <v>4</v>
      </c>
    </row>
    <row r="21" spans="1:32" s="75" customFormat="1" ht="12.75">
      <c r="A21" s="79" t="s">
        <v>368</v>
      </c>
      <c r="B21" s="79" t="s">
        <v>519</v>
      </c>
      <c r="C21" s="79" t="s">
        <v>78</v>
      </c>
      <c r="D21" s="153">
        <v>91</v>
      </c>
      <c r="E21" s="154"/>
      <c r="F21" s="153"/>
      <c r="G21" s="154"/>
      <c r="H21" s="155"/>
      <c r="I21" s="121"/>
      <c r="J21" s="117"/>
      <c r="K21" s="121"/>
      <c r="L21" s="119">
        <v>4251</v>
      </c>
      <c r="M21" s="121"/>
      <c r="N21" s="119"/>
      <c r="O21" s="121"/>
      <c r="P21" s="120">
        <v>307</v>
      </c>
      <c r="Q21" s="121"/>
      <c r="R21" s="120"/>
      <c r="S21" s="121"/>
      <c r="T21" s="120"/>
      <c r="U21" s="121"/>
      <c r="V21" s="120"/>
      <c r="W21" s="172"/>
      <c r="X21" s="120"/>
      <c r="Y21" s="121"/>
      <c r="Z21" s="156"/>
      <c r="AA21" s="121"/>
      <c r="AB21" s="156">
        <v>677</v>
      </c>
      <c r="AC21" s="121"/>
      <c r="AD21" s="156"/>
      <c r="AE21" s="121"/>
      <c r="AF21" s="161">
        <f>IF(ISBLANK(C21),"",COUNTA(D21,F21,H21,J21,L21,N21,P21,R21,T21,V21,X21,Z21,AB21,AD21))</f>
        <v>4</v>
      </c>
    </row>
    <row r="22" spans="1:32" s="75" customFormat="1" ht="12.75">
      <c r="A22" s="79" t="s">
        <v>368</v>
      </c>
      <c r="B22" s="79" t="s">
        <v>369</v>
      </c>
      <c r="C22" s="79" t="s">
        <v>78</v>
      </c>
      <c r="D22" s="153">
        <v>104</v>
      </c>
      <c r="E22" s="154"/>
      <c r="F22" s="153"/>
      <c r="G22" s="154"/>
      <c r="H22" s="155"/>
      <c r="I22" s="121"/>
      <c r="J22" s="117"/>
      <c r="K22" s="121"/>
      <c r="L22" s="119"/>
      <c r="M22" s="121"/>
      <c r="N22" s="119">
        <v>7030</v>
      </c>
      <c r="O22" s="121"/>
      <c r="P22" s="120">
        <v>212</v>
      </c>
      <c r="Q22" s="121"/>
      <c r="R22" s="120"/>
      <c r="S22" s="121"/>
      <c r="T22" s="120"/>
      <c r="U22" s="121"/>
      <c r="V22" s="120"/>
      <c r="W22" s="172"/>
      <c r="X22" s="120"/>
      <c r="Y22" s="121"/>
      <c r="Z22" s="156"/>
      <c r="AA22" s="121"/>
      <c r="AB22" s="156">
        <v>446</v>
      </c>
      <c r="AC22" s="121"/>
      <c r="AD22" s="156"/>
      <c r="AE22" s="121"/>
      <c r="AF22" s="161">
        <f>IF(ISBLANK(C22),"",COUNTA(D22,F22,H22,J22,L22,N22,P22,R22,T22,V22,X22,Z22,AB22,AD22))</f>
        <v>4</v>
      </c>
    </row>
    <row r="23" spans="1:32" s="75" customFormat="1" ht="12.75">
      <c r="A23" s="86" t="s">
        <v>366</v>
      </c>
      <c r="B23" s="86" t="s">
        <v>367</v>
      </c>
      <c r="C23" s="79" t="s">
        <v>78</v>
      </c>
      <c r="D23" s="153">
        <v>97</v>
      </c>
      <c r="E23" s="154"/>
      <c r="F23" s="153">
        <v>97</v>
      </c>
      <c r="G23" s="154"/>
      <c r="H23" s="155"/>
      <c r="I23" s="121"/>
      <c r="J23" s="117"/>
      <c r="K23" s="121"/>
      <c r="L23" s="119"/>
      <c r="M23" s="121"/>
      <c r="N23" s="119"/>
      <c r="O23" s="121"/>
      <c r="P23" s="120">
        <v>350</v>
      </c>
      <c r="Q23" s="257" t="s">
        <v>470</v>
      </c>
      <c r="R23" s="120"/>
      <c r="S23" s="121"/>
      <c r="T23" s="120"/>
      <c r="U23" s="121"/>
      <c r="V23" s="120">
        <v>160</v>
      </c>
      <c r="W23" s="121"/>
      <c r="X23" s="120"/>
      <c r="Y23" s="121"/>
      <c r="Z23" s="156"/>
      <c r="AA23" s="121"/>
      <c r="AB23" s="156">
        <v>1080</v>
      </c>
      <c r="AC23" s="121"/>
      <c r="AD23" s="156"/>
      <c r="AE23" s="121"/>
      <c r="AF23" s="161">
        <f>IF(ISBLANK(C23),"",COUNTA(D23,F23,H23,J23,L23,N23,P23,R23,T23,V23,X23,Z23,AB23,AD23))</f>
        <v>5</v>
      </c>
    </row>
    <row r="24" spans="1:32" s="75" customFormat="1" ht="12.75">
      <c r="A24" s="79" t="s">
        <v>100</v>
      </c>
      <c r="B24" s="79" t="s">
        <v>101</v>
      </c>
      <c r="C24" s="79" t="s">
        <v>75</v>
      </c>
      <c r="D24" s="153"/>
      <c r="E24" s="154"/>
      <c r="F24" s="153"/>
      <c r="G24" s="154"/>
      <c r="H24" s="155"/>
      <c r="I24" s="121"/>
      <c r="J24" s="117">
        <v>103</v>
      </c>
      <c r="K24" s="121"/>
      <c r="L24" s="119"/>
      <c r="M24" s="121"/>
      <c r="N24" s="119">
        <v>6328</v>
      </c>
      <c r="O24" s="121"/>
      <c r="P24" s="120"/>
      <c r="Q24" s="121"/>
      <c r="R24" s="120">
        <v>638</v>
      </c>
      <c r="S24" s="121"/>
      <c r="T24" s="120">
        <v>90</v>
      </c>
      <c r="U24" s="121"/>
      <c r="V24" s="120"/>
      <c r="W24" s="172"/>
      <c r="X24" s="120">
        <v>527</v>
      </c>
      <c r="Y24" s="121"/>
      <c r="Z24" s="156"/>
      <c r="AA24" s="121"/>
      <c r="AB24" s="156"/>
      <c r="AC24" s="121"/>
      <c r="AD24" s="156">
        <v>1370</v>
      </c>
      <c r="AE24" s="121"/>
      <c r="AF24" s="161">
        <f>IF(ISBLANK(C24),"",COUNTA(D24,F24,H24,J24,L24,N24,P24,R24,T24,V24,X24,Z24,AB24,AD24))</f>
        <v>6</v>
      </c>
    </row>
    <row r="25" spans="1:32" s="75" customFormat="1" ht="12.75">
      <c r="A25" s="79" t="s">
        <v>379</v>
      </c>
      <c r="B25" s="79" t="s">
        <v>380</v>
      </c>
      <c r="C25" s="79" t="s">
        <v>75</v>
      </c>
      <c r="D25" s="153"/>
      <c r="E25" s="154"/>
      <c r="F25" s="153"/>
      <c r="G25" s="154"/>
      <c r="H25" s="155"/>
      <c r="I25" s="121"/>
      <c r="J25" s="117"/>
      <c r="K25" s="121"/>
      <c r="L25" s="119"/>
      <c r="M25" s="121"/>
      <c r="N25" s="119"/>
      <c r="O25" s="121"/>
      <c r="P25" s="120"/>
      <c r="Q25" s="121"/>
      <c r="R25" s="120"/>
      <c r="S25" s="121"/>
      <c r="T25" s="120"/>
      <c r="U25" s="121"/>
      <c r="V25" s="120"/>
      <c r="W25" s="172"/>
      <c r="X25" s="120"/>
      <c r="Y25" s="121"/>
      <c r="Z25" s="156"/>
      <c r="AA25" s="121"/>
      <c r="AB25" s="156"/>
      <c r="AC25" s="121"/>
      <c r="AD25" s="156"/>
      <c r="AE25" s="121"/>
      <c r="AF25" s="161">
        <f>IF(ISBLANK(C25),"",COUNTA(D25,F25,H25,J25,L25,N25,P25,R25,T25,V25,X25,Z25,AB25,AD25))</f>
        <v>0</v>
      </c>
    </row>
    <row r="26" spans="1:32" s="75" customFormat="1" ht="12.75">
      <c r="A26" s="88" t="s">
        <v>378</v>
      </c>
      <c r="B26" s="88" t="s">
        <v>232</v>
      </c>
      <c r="C26" s="78" t="s">
        <v>75</v>
      </c>
      <c r="D26" s="153">
        <v>104</v>
      </c>
      <c r="E26" s="154"/>
      <c r="F26" s="153"/>
      <c r="G26" s="154"/>
      <c r="H26" s="155">
        <v>207</v>
      </c>
      <c r="I26" s="121"/>
      <c r="J26" s="117"/>
      <c r="K26" s="121"/>
      <c r="L26" s="119">
        <v>4180</v>
      </c>
      <c r="M26" s="121"/>
      <c r="N26" s="119"/>
      <c r="O26" s="121"/>
      <c r="P26" s="120"/>
      <c r="Q26" s="121"/>
      <c r="R26" s="120">
        <v>540</v>
      </c>
      <c r="S26" s="121"/>
      <c r="T26" s="120"/>
      <c r="U26" s="121"/>
      <c r="V26" s="120"/>
      <c r="W26" s="172"/>
      <c r="X26" s="120">
        <v>430</v>
      </c>
      <c r="Y26" s="121"/>
      <c r="Z26" s="156"/>
      <c r="AA26" s="121"/>
      <c r="AB26" s="156"/>
      <c r="AC26" s="121"/>
      <c r="AD26" s="156"/>
      <c r="AE26" s="121"/>
      <c r="AF26" s="161">
        <f>IF(ISBLANK(C26),"",COUNTA(D26,F26,H26,J26,L26,N26,P26,R26,T26,V26,X26,Z26,AB26,AD26))</f>
        <v>5</v>
      </c>
    </row>
    <row r="27" spans="1:32" s="75" customFormat="1" ht="12.75">
      <c r="A27" s="79" t="s">
        <v>511</v>
      </c>
      <c r="B27" s="79" t="s">
        <v>512</v>
      </c>
      <c r="C27" s="78" t="s">
        <v>75</v>
      </c>
      <c r="D27" s="153"/>
      <c r="E27" s="154"/>
      <c r="F27" s="153"/>
      <c r="G27" s="154"/>
      <c r="H27" s="155">
        <v>206</v>
      </c>
      <c r="I27" s="121"/>
      <c r="J27" s="117">
        <v>104</v>
      </c>
      <c r="K27" s="121"/>
      <c r="L27" s="119">
        <v>4080</v>
      </c>
      <c r="M27" s="121"/>
      <c r="N27" s="119"/>
      <c r="O27" s="121"/>
      <c r="P27" s="120">
        <v>204</v>
      </c>
      <c r="Q27" s="121"/>
      <c r="R27" s="120"/>
      <c r="S27" s="121"/>
      <c r="T27" s="120"/>
      <c r="U27" s="121"/>
      <c r="V27" s="120"/>
      <c r="W27" s="172"/>
      <c r="X27" s="120">
        <v>347</v>
      </c>
      <c r="Y27" s="121"/>
      <c r="Z27" s="156"/>
      <c r="AA27" s="121"/>
      <c r="AB27" s="156"/>
      <c r="AC27" s="121"/>
      <c r="AD27" s="156">
        <v>657</v>
      </c>
      <c r="AE27" s="121"/>
      <c r="AF27" s="161">
        <f>IF(ISBLANK(C27),"",COUNTA(D27,F27,H27,J27,L27,N27,P27,R27,T27,V27,X27,Z27,AB27,AD27))</f>
        <v>6</v>
      </c>
    </row>
    <row r="28" spans="1:32" s="75" customFormat="1" ht="12.75">
      <c r="A28" s="88" t="s">
        <v>231</v>
      </c>
      <c r="B28" s="88" t="s">
        <v>133</v>
      </c>
      <c r="C28" s="79" t="s">
        <v>63</v>
      </c>
      <c r="D28" s="153">
        <v>116</v>
      </c>
      <c r="E28" s="154"/>
      <c r="F28" s="153"/>
      <c r="G28" s="154"/>
      <c r="H28" s="155"/>
      <c r="I28" s="121"/>
      <c r="J28" s="117"/>
      <c r="K28" s="121"/>
      <c r="L28" s="119"/>
      <c r="M28" s="121"/>
      <c r="N28" s="119"/>
      <c r="O28" s="121"/>
      <c r="P28" s="120"/>
      <c r="Q28" s="121"/>
      <c r="R28" s="120">
        <v>518</v>
      </c>
      <c r="S28" s="121"/>
      <c r="T28" s="120"/>
      <c r="U28" s="121"/>
      <c r="V28" s="120"/>
      <c r="W28" s="172"/>
      <c r="X28" s="120">
        <v>406</v>
      </c>
      <c r="Y28" s="121"/>
      <c r="Z28" s="156"/>
      <c r="AA28" s="121"/>
      <c r="AB28" s="156"/>
      <c r="AC28" s="121"/>
      <c r="AD28" s="156"/>
      <c r="AE28" s="121"/>
      <c r="AF28" s="161">
        <f>IF(ISBLANK(C28),"",COUNTA(D28,F28,H28,J28,L28,N28,P28,R28,T28,V28,X28,Z28,AB28,AD28))</f>
        <v>3</v>
      </c>
    </row>
    <row r="29" spans="1:32" s="75" customFormat="1" ht="12.75">
      <c r="A29" s="78" t="s">
        <v>374</v>
      </c>
      <c r="B29" s="78" t="s">
        <v>179</v>
      </c>
      <c r="C29" s="79" t="s">
        <v>63</v>
      </c>
      <c r="D29" s="153">
        <v>100</v>
      </c>
      <c r="E29" s="154"/>
      <c r="F29" s="153"/>
      <c r="G29" s="154"/>
      <c r="H29" s="155">
        <v>216</v>
      </c>
      <c r="I29" s="121"/>
      <c r="J29" s="117"/>
      <c r="K29" s="121"/>
      <c r="L29" s="119"/>
      <c r="M29" s="121"/>
      <c r="N29" s="119"/>
      <c r="O29" s="121"/>
      <c r="P29" s="120">
        <v>243</v>
      </c>
      <c r="Q29" s="121"/>
      <c r="R29" s="120"/>
      <c r="S29" s="121"/>
      <c r="T29" s="120"/>
      <c r="U29" s="121"/>
      <c r="V29" s="120"/>
      <c r="W29" s="172"/>
      <c r="X29" s="120">
        <v>376</v>
      </c>
      <c r="Y29" s="121"/>
      <c r="Z29" s="156"/>
      <c r="AA29" s="121"/>
      <c r="AB29" s="156"/>
      <c r="AC29" s="121"/>
      <c r="AD29" s="156"/>
      <c r="AE29" s="121"/>
      <c r="AF29" s="161">
        <f>IF(ISBLANK(C29),"",COUNTA(D29,F29,H29,J29,L29,N29,P29,R29,T29,V29,X29,Z29,AB29,AD29))</f>
        <v>4</v>
      </c>
    </row>
    <row r="30" spans="1:32" s="75" customFormat="1" ht="12.75">
      <c r="A30" s="78" t="s">
        <v>302</v>
      </c>
      <c r="B30" s="78" t="s">
        <v>303</v>
      </c>
      <c r="C30" s="79" t="s">
        <v>63</v>
      </c>
      <c r="D30" s="153">
        <v>117</v>
      </c>
      <c r="E30" s="154"/>
      <c r="F30" s="153"/>
      <c r="G30" s="154"/>
      <c r="H30" s="155">
        <v>225</v>
      </c>
      <c r="I30" s="121"/>
      <c r="J30" s="117"/>
      <c r="K30" s="121"/>
      <c r="L30" s="119"/>
      <c r="M30" s="121"/>
      <c r="N30" s="119">
        <v>8568</v>
      </c>
      <c r="O30" s="121"/>
      <c r="P30" s="120">
        <v>163</v>
      </c>
      <c r="Q30" s="121"/>
      <c r="R30" s="120"/>
      <c r="S30" s="121"/>
      <c r="T30" s="120"/>
      <c r="U30" s="121"/>
      <c r="V30" s="120"/>
      <c r="W30" s="172"/>
      <c r="X30" s="120">
        <v>325</v>
      </c>
      <c r="Y30" s="121"/>
      <c r="Z30" s="156"/>
      <c r="AA30" s="121"/>
      <c r="AB30" s="156"/>
      <c r="AC30" s="121"/>
      <c r="AD30" s="156"/>
      <c r="AE30" s="121"/>
      <c r="AF30" s="161">
        <f>IF(ISBLANK(C30),"",COUNTA(D30,F30,H30,J30,L30,N30,P30,R30,T30,V30,X30,Z30,AB30,AD30))</f>
        <v>5</v>
      </c>
    </row>
    <row r="31" spans="1:32" s="75" customFormat="1" ht="12.75">
      <c r="A31" s="78" t="s">
        <v>372</v>
      </c>
      <c r="B31" s="78" t="s">
        <v>373</v>
      </c>
      <c r="C31" s="79" t="s">
        <v>63</v>
      </c>
      <c r="D31" s="153">
        <v>99</v>
      </c>
      <c r="E31" s="154"/>
      <c r="F31" s="153">
        <v>100</v>
      </c>
      <c r="G31" s="154"/>
      <c r="H31" s="155">
        <v>197</v>
      </c>
      <c r="I31" s="121"/>
      <c r="J31" s="117"/>
      <c r="K31" s="121"/>
      <c r="L31" s="119"/>
      <c r="M31" s="121"/>
      <c r="N31" s="119">
        <v>7404</v>
      </c>
      <c r="O31" s="121"/>
      <c r="P31" s="120">
        <v>289</v>
      </c>
      <c r="Q31" s="121"/>
      <c r="R31" s="120"/>
      <c r="S31" s="121"/>
      <c r="T31" s="120"/>
      <c r="U31" s="121"/>
      <c r="V31" s="120"/>
      <c r="W31" s="172"/>
      <c r="X31" s="120">
        <v>413</v>
      </c>
      <c r="Y31" s="121"/>
      <c r="Z31" s="156"/>
      <c r="AA31" s="121"/>
      <c r="AB31" s="156"/>
      <c r="AC31" s="121"/>
      <c r="AD31" s="156"/>
      <c r="AE31" s="121"/>
      <c r="AF31" s="161">
        <f>IF(ISBLANK(C31),"",COUNTA(D31,F31,H31,J31,L31,N31,P31,R31,T31,V31,X31,Z31,AB31,AD31))</f>
        <v>6</v>
      </c>
    </row>
    <row r="32" spans="1:32" s="75" customFormat="1" ht="12.75">
      <c r="A32" s="78" t="s">
        <v>518</v>
      </c>
      <c r="B32" s="78" t="s">
        <v>517</v>
      </c>
      <c r="C32" s="79" t="s">
        <v>63</v>
      </c>
      <c r="D32" s="153">
        <v>119</v>
      </c>
      <c r="E32" s="154"/>
      <c r="F32" s="153"/>
      <c r="G32" s="154"/>
      <c r="H32" s="155"/>
      <c r="I32" s="121"/>
      <c r="J32" s="117"/>
      <c r="K32" s="121"/>
      <c r="L32" s="119"/>
      <c r="M32" s="121"/>
      <c r="N32" s="119">
        <v>7234</v>
      </c>
      <c r="O32" s="121"/>
      <c r="P32" s="120">
        <v>218</v>
      </c>
      <c r="Q32" s="121"/>
      <c r="R32" s="120"/>
      <c r="S32" s="121"/>
      <c r="T32" s="120"/>
      <c r="U32" s="121"/>
      <c r="V32" s="120"/>
      <c r="W32" s="172"/>
      <c r="X32" s="120">
        <v>484</v>
      </c>
      <c r="Y32" s="121"/>
      <c r="Z32" s="156"/>
      <c r="AA32" s="121"/>
      <c r="AB32" s="156"/>
      <c r="AC32" s="121"/>
      <c r="AD32" s="156"/>
      <c r="AE32" s="121"/>
      <c r="AF32" s="161">
        <f>IF(ISBLANK(C32),"",COUNTA(D32,F32,H32,J32,L32,N32,P32,R32,T32,V32,X32,Z32,AB32,AD32))</f>
        <v>4</v>
      </c>
    </row>
    <row r="33" spans="1:32" s="75" customFormat="1" ht="12.75">
      <c r="A33" s="78" t="s">
        <v>207</v>
      </c>
      <c r="B33" s="78" t="s">
        <v>385</v>
      </c>
      <c r="C33" s="79" t="s">
        <v>66</v>
      </c>
      <c r="D33" s="153">
        <v>101</v>
      </c>
      <c r="E33" s="154"/>
      <c r="F33" s="153"/>
      <c r="G33" s="154"/>
      <c r="H33" s="155"/>
      <c r="I33" s="121"/>
      <c r="J33" s="117"/>
      <c r="K33" s="121"/>
      <c r="L33" s="119">
        <v>4230</v>
      </c>
      <c r="M33" s="121"/>
      <c r="N33" s="119"/>
      <c r="O33" s="121"/>
      <c r="P33" s="120">
        <v>243</v>
      </c>
      <c r="Q33" s="121"/>
      <c r="R33" s="120"/>
      <c r="S33" s="121"/>
      <c r="T33" s="120"/>
      <c r="U33" s="121"/>
      <c r="V33" s="120"/>
      <c r="W33" s="172"/>
      <c r="X33" s="120">
        <v>510</v>
      </c>
      <c r="Y33" s="121"/>
      <c r="Z33" s="156"/>
      <c r="AA33" s="121"/>
      <c r="AB33" s="156"/>
      <c r="AC33" s="121"/>
      <c r="AD33" s="156"/>
      <c r="AE33" s="121"/>
      <c r="AF33" s="161">
        <f>IF(ISBLANK(C33),"",COUNTA(D33,F33,H33,J33,L33,N33,P33,R33,T33,V33,X33,Z33,AB33,AD33))</f>
        <v>4</v>
      </c>
    </row>
    <row r="34" spans="1:32" s="75" customFormat="1" ht="12.75">
      <c r="A34" s="79" t="s">
        <v>523</v>
      </c>
      <c r="B34" s="79" t="s">
        <v>524</v>
      </c>
      <c r="C34" s="79" t="s">
        <v>66</v>
      </c>
      <c r="D34" s="153">
        <v>101</v>
      </c>
      <c r="E34" s="154"/>
      <c r="F34" s="153"/>
      <c r="G34" s="154"/>
      <c r="H34" s="155"/>
      <c r="I34" s="121"/>
      <c r="J34" s="117"/>
      <c r="K34" s="121"/>
      <c r="L34" s="119">
        <v>5340</v>
      </c>
      <c r="M34" s="121"/>
      <c r="N34" s="119"/>
      <c r="O34" s="121"/>
      <c r="P34" s="120"/>
      <c r="Q34" s="121"/>
      <c r="R34" s="120"/>
      <c r="S34" s="121"/>
      <c r="T34" s="120">
        <v>110</v>
      </c>
      <c r="U34" s="121"/>
      <c r="V34" s="120"/>
      <c r="W34" s="121"/>
      <c r="X34" s="120"/>
      <c r="Y34" s="121"/>
      <c r="Z34" s="156"/>
      <c r="AA34" s="121"/>
      <c r="AB34" s="156"/>
      <c r="AC34" s="121"/>
      <c r="AD34" s="156"/>
      <c r="AE34" s="121"/>
      <c r="AF34" s="161">
        <f>IF(ISBLANK(C34),"",COUNTA(D34,F34,H34,J34,L34,N34,P34,R34,T34,V34,X34,Z34,AB34,AD34))</f>
        <v>3</v>
      </c>
    </row>
    <row r="35" spans="1:32" s="75" customFormat="1" ht="12.75">
      <c r="A35" s="78" t="s">
        <v>99</v>
      </c>
      <c r="B35" s="78" t="s">
        <v>304</v>
      </c>
      <c r="C35" s="79" t="s">
        <v>66</v>
      </c>
      <c r="D35" s="153">
        <v>87</v>
      </c>
      <c r="E35" s="154"/>
      <c r="F35" s="153">
        <v>86</v>
      </c>
      <c r="G35" s="257" t="s">
        <v>470</v>
      </c>
      <c r="H35" s="155">
        <v>172</v>
      </c>
      <c r="I35" s="121"/>
      <c r="J35" s="117"/>
      <c r="K35" s="121"/>
      <c r="L35" s="119"/>
      <c r="M35" s="121"/>
      <c r="N35" s="119">
        <v>6222</v>
      </c>
      <c r="O35" s="257" t="s">
        <v>470</v>
      </c>
      <c r="P35" s="120"/>
      <c r="Q35" s="121"/>
      <c r="R35" s="120">
        <v>864</v>
      </c>
      <c r="S35" s="121"/>
      <c r="T35" s="120"/>
      <c r="U35" s="121"/>
      <c r="V35" s="120"/>
      <c r="W35" s="172"/>
      <c r="X35" s="120"/>
      <c r="Y35" s="121"/>
      <c r="Z35" s="156"/>
      <c r="AA35" s="121"/>
      <c r="AB35" s="156"/>
      <c r="AC35" s="121"/>
      <c r="AD35" s="156">
        <v>1853</v>
      </c>
      <c r="AE35" s="257" t="s">
        <v>470</v>
      </c>
      <c r="AF35" s="161">
        <f>IF(ISBLANK(C35),"",COUNTA(D35,F35,H35,J35,L35,N35,P35,R35,T35,V35,X35,Z35,AB35,AD35))</f>
        <v>6</v>
      </c>
    </row>
    <row r="36" spans="1:32" s="75" customFormat="1" ht="12.75">
      <c r="A36" s="79" t="s">
        <v>164</v>
      </c>
      <c r="B36" s="79" t="s">
        <v>165</v>
      </c>
      <c r="C36" s="79" t="s">
        <v>66</v>
      </c>
      <c r="D36" s="153"/>
      <c r="E36" s="154"/>
      <c r="F36" s="153"/>
      <c r="G36" s="154"/>
      <c r="H36" s="155">
        <v>220</v>
      </c>
      <c r="I36" s="121"/>
      <c r="J36" s="117"/>
      <c r="K36" s="121"/>
      <c r="L36" s="119"/>
      <c r="M36" s="121"/>
      <c r="N36" s="119">
        <v>7018</v>
      </c>
      <c r="O36" s="121"/>
      <c r="P36" s="120">
        <v>233</v>
      </c>
      <c r="Q36" s="121"/>
      <c r="R36" s="120"/>
      <c r="S36" s="121"/>
      <c r="T36" s="120"/>
      <c r="U36" s="121"/>
      <c r="V36" s="120"/>
      <c r="W36" s="172"/>
      <c r="X36" s="120">
        <v>398</v>
      </c>
      <c r="Y36" s="121"/>
      <c r="Z36" s="156"/>
      <c r="AA36" s="121"/>
      <c r="AB36" s="156"/>
      <c r="AC36" s="121"/>
      <c r="AD36" s="156"/>
      <c r="AE36" s="121"/>
      <c r="AF36" s="161">
        <f>IF(ISBLANK(C36),"",COUNTA(D36,F36,H36,J36,L36,N36,P36,R36,T36,V36,X36,Z36,AB36,AD36))</f>
        <v>4</v>
      </c>
    </row>
    <row r="37" spans="1:32" s="75" customFormat="1" ht="12.75">
      <c r="A37" s="79" t="s">
        <v>96</v>
      </c>
      <c r="B37" s="79" t="s">
        <v>97</v>
      </c>
      <c r="C37" s="79" t="s">
        <v>66</v>
      </c>
      <c r="D37" s="153"/>
      <c r="E37" s="154"/>
      <c r="F37" s="153"/>
      <c r="G37" s="154"/>
      <c r="H37" s="155">
        <v>175</v>
      </c>
      <c r="I37" s="257" t="s">
        <v>470</v>
      </c>
      <c r="J37" s="117">
        <v>89</v>
      </c>
      <c r="K37" s="257" t="s">
        <v>470</v>
      </c>
      <c r="L37" s="119">
        <v>3380</v>
      </c>
      <c r="M37" s="257" t="s">
        <v>470</v>
      </c>
      <c r="N37" s="119"/>
      <c r="O37" s="121"/>
      <c r="P37" s="120"/>
      <c r="Q37" s="121"/>
      <c r="R37" s="120">
        <v>907</v>
      </c>
      <c r="S37" s="257" t="s">
        <v>470</v>
      </c>
      <c r="T37" s="120"/>
      <c r="U37" s="121"/>
      <c r="V37" s="120">
        <v>170</v>
      </c>
      <c r="W37" s="257" t="s">
        <v>470</v>
      </c>
      <c r="X37" s="120"/>
      <c r="Y37" s="121"/>
      <c r="Z37" s="156"/>
      <c r="AA37" s="121"/>
      <c r="AB37" s="156"/>
      <c r="AC37" s="121"/>
      <c r="AD37" s="156">
        <v>1530</v>
      </c>
      <c r="AE37" s="121"/>
      <c r="AF37" s="161">
        <f>IF(ISBLANK(C37),"",COUNTA(D37,F37,H37,J37,L37,N37,P37,R37,T37,V37,X37,Z37,AB37,AD37))</f>
        <v>6</v>
      </c>
    </row>
    <row r="38" spans="1:32" s="75" customFormat="1" ht="12.75">
      <c r="A38" s="79" t="s">
        <v>525</v>
      </c>
      <c r="B38" s="79" t="s">
        <v>526</v>
      </c>
      <c r="C38" s="79" t="s">
        <v>66</v>
      </c>
      <c r="D38" s="153"/>
      <c r="E38" s="154"/>
      <c r="F38" s="153"/>
      <c r="G38" s="154"/>
      <c r="H38" s="155"/>
      <c r="I38" s="121"/>
      <c r="J38" s="117"/>
      <c r="K38" s="121"/>
      <c r="L38" s="119"/>
      <c r="M38" s="121"/>
      <c r="N38" s="119"/>
      <c r="O38" s="121"/>
      <c r="P38" s="120"/>
      <c r="Q38" s="121"/>
      <c r="R38" s="120"/>
      <c r="S38" s="121"/>
      <c r="T38" s="120"/>
      <c r="U38" s="121"/>
      <c r="V38" s="120"/>
      <c r="W38" s="172"/>
      <c r="X38" s="120"/>
      <c r="Y38" s="121"/>
      <c r="Z38" s="156">
        <v>975</v>
      </c>
      <c r="AA38" s="121"/>
      <c r="AB38" s="156"/>
      <c r="AC38" s="121"/>
      <c r="AD38" s="156"/>
      <c r="AE38" s="121"/>
      <c r="AF38" s="161">
        <f>IF(ISBLANK(C38),"",COUNTA(D38,F38,H38,J38,L38,N38,P38,R38,T38,V38,X38,Z38,AB38,AD38))</f>
        <v>1</v>
      </c>
    </row>
    <row r="39" spans="1:32" s="75" customFormat="1" ht="12.75">
      <c r="A39" s="79" t="s">
        <v>383</v>
      </c>
      <c r="B39" s="79" t="s">
        <v>384</v>
      </c>
      <c r="C39" s="79" t="s">
        <v>66</v>
      </c>
      <c r="D39" s="153"/>
      <c r="E39" s="154"/>
      <c r="F39" s="153"/>
      <c r="G39" s="154"/>
      <c r="H39" s="155"/>
      <c r="I39" s="121"/>
      <c r="J39" s="117">
        <v>125</v>
      </c>
      <c r="K39" s="121"/>
      <c r="L39" s="119">
        <v>3540</v>
      </c>
      <c r="M39" s="121"/>
      <c r="N39" s="119"/>
      <c r="O39" s="121"/>
      <c r="P39" s="120">
        <v>310</v>
      </c>
      <c r="Q39" s="121"/>
      <c r="R39" s="120"/>
      <c r="S39" s="121"/>
      <c r="T39" s="120"/>
      <c r="U39" s="121"/>
      <c r="V39" s="120"/>
      <c r="W39" s="172"/>
      <c r="X39" s="120">
        <v>468</v>
      </c>
      <c r="Y39" s="121"/>
      <c r="Z39" s="156"/>
      <c r="AA39" s="121"/>
      <c r="AB39" s="156"/>
      <c r="AC39" s="121"/>
      <c r="AD39" s="156"/>
      <c r="AE39" s="121"/>
      <c r="AF39" s="161">
        <f>IF(ISBLANK(C39),"",COUNTA(D39,F39,H39,J39,L39,N39,P39,R39,T39,V39,X39,Z39,AB39,AD39))</f>
        <v>4</v>
      </c>
    </row>
    <row r="40" spans="1:32" s="75" customFormat="1" ht="12.75">
      <c r="A40" s="79" t="s">
        <v>522</v>
      </c>
      <c r="B40" s="79" t="s">
        <v>160</v>
      </c>
      <c r="C40" s="79" t="s">
        <v>66</v>
      </c>
      <c r="D40" s="153"/>
      <c r="E40" s="154"/>
      <c r="F40" s="153"/>
      <c r="G40" s="154"/>
      <c r="H40" s="155"/>
      <c r="I40" s="121"/>
      <c r="J40" s="117">
        <v>110</v>
      </c>
      <c r="K40" s="121"/>
      <c r="L40" s="119">
        <v>4240</v>
      </c>
      <c r="M40" s="121"/>
      <c r="N40" s="119"/>
      <c r="O40" s="121"/>
      <c r="P40" s="120">
        <v>233</v>
      </c>
      <c r="Q40" s="121"/>
      <c r="R40" s="120"/>
      <c r="S40" s="121"/>
      <c r="T40" s="120"/>
      <c r="U40" s="121"/>
      <c r="V40" s="120"/>
      <c r="W40" s="172"/>
      <c r="X40" s="120">
        <v>369</v>
      </c>
      <c r="Y40" s="121"/>
      <c r="Z40" s="156"/>
      <c r="AA40" s="121"/>
      <c r="AB40" s="156"/>
      <c r="AC40" s="121"/>
      <c r="AD40" s="156"/>
      <c r="AE40" s="121"/>
      <c r="AF40" s="161">
        <f>IF(ISBLANK(C40),"",COUNTA(D40,F40,H40,J40,L40,N40,P40,R40,T40,V40,X40,Z40,AB40,AD40))</f>
        <v>4</v>
      </c>
    </row>
    <row r="41" spans="1:32" s="75" customFormat="1" ht="12.75">
      <c r="A41" s="88" t="s">
        <v>381</v>
      </c>
      <c r="B41" s="88" t="s">
        <v>382</v>
      </c>
      <c r="C41" s="78" t="s">
        <v>66</v>
      </c>
      <c r="D41" s="153">
        <v>98</v>
      </c>
      <c r="E41" s="154"/>
      <c r="F41" s="153">
        <v>97</v>
      </c>
      <c r="G41" s="154"/>
      <c r="H41" s="155">
        <v>187</v>
      </c>
      <c r="I41" s="121"/>
      <c r="J41" s="117"/>
      <c r="K41" s="121"/>
      <c r="L41" s="119">
        <v>3580</v>
      </c>
      <c r="M41" s="121"/>
      <c r="N41" s="119"/>
      <c r="O41" s="121"/>
      <c r="P41" s="120"/>
      <c r="Q41" s="121"/>
      <c r="R41" s="120"/>
      <c r="S41" s="121"/>
      <c r="T41" s="120"/>
      <c r="U41" s="121"/>
      <c r="V41" s="120">
        <v>100</v>
      </c>
      <c r="W41" s="172"/>
      <c r="X41" s="120">
        <v>426</v>
      </c>
      <c r="Y41" s="121"/>
      <c r="Z41" s="156"/>
      <c r="AA41" s="121"/>
      <c r="AB41" s="156"/>
      <c r="AC41" s="121"/>
      <c r="AD41" s="156"/>
      <c r="AE41" s="121"/>
      <c r="AF41" s="161">
        <f>IF(ISBLANK(C41),"",COUNTA(D41,F41,H41,J41,L41,N41,P41,R41,T41,V41,X41,Z41,AB41,AD41))</f>
        <v>6</v>
      </c>
    </row>
    <row r="42" spans="1:32" s="75" customFormat="1" ht="12.75">
      <c r="A42" s="78" t="s">
        <v>157</v>
      </c>
      <c r="B42" s="78" t="s">
        <v>89</v>
      </c>
      <c r="C42" s="79" t="s">
        <v>66</v>
      </c>
      <c r="D42" s="153"/>
      <c r="E42" s="154"/>
      <c r="F42" s="153"/>
      <c r="G42" s="154"/>
      <c r="H42" s="155"/>
      <c r="I42" s="121"/>
      <c r="J42" s="117">
        <v>113</v>
      </c>
      <c r="K42" s="121"/>
      <c r="L42" s="119"/>
      <c r="M42" s="121"/>
      <c r="N42" s="119">
        <v>7032</v>
      </c>
      <c r="O42" s="121"/>
      <c r="P42" s="120">
        <v>225</v>
      </c>
      <c r="Q42" s="121"/>
      <c r="R42" s="120"/>
      <c r="S42" s="121"/>
      <c r="T42" s="120"/>
      <c r="U42" s="121"/>
      <c r="V42" s="120"/>
      <c r="W42" s="172"/>
      <c r="X42" s="120">
        <v>322</v>
      </c>
      <c r="Y42" s="121"/>
      <c r="Z42" s="156"/>
      <c r="AA42" s="121"/>
      <c r="AB42" s="156"/>
      <c r="AC42" s="121"/>
      <c r="AD42" s="156"/>
      <c r="AE42" s="121"/>
      <c r="AF42" s="161">
        <f>IF(ISBLANK(C42),"",COUNTA(D42,F42,H42,J42,L42,N42,P42,R42,T42,V42,X42,Z42,AB42,AD42))</f>
        <v>4</v>
      </c>
    </row>
    <row r="43" spans="1:32" s="75" customFormat="1" ht="12.75">
      <c r="A43" s="78" t="s">
        <v>510</v>
      </c>
      <c r="B43" s="78" t="s">
        <v>391</v>
      </c>
      <c r="C43" s="79" t="s">
        <v>446</v>
      </c>
      <c r="D43" s="153">
        <v>126</v>
      </c>
      <c r="E43" s="154"/>
      <c r="F43" s="153"/>
      <c r="G43" s="154"/>
      <c r="H43" s="155"/>
      <c r="I43" s="121"/>
      <c r="J43" s="117"/>
      <c r="K43" s="121"/>
      <c r="L43" s="119">
        <v>5220</v>
      </c>
      <c r="M43" s="121"/>
      <c r="N43" s="119"/>
      <c r="O43" s="121"/>
      <c r="P43" s="120">
        <v>184</v>
      </c>
      <c r="Q43" s="121"/>
      <c r="R43" s="120"/>
      <c r="S43" s="121"/>
      <c r="T43" s="120"/>
      <c r="U43" s="121"/>
      <c r="V43" s="120"/>
      <c r="W43" s="172"/>
      <c r="X43" s="120"/>
      <c r="Y43" s="121"/>
      <c r="Z43" s="156"/>
      <c r="AA43" s="121"/>
      <c r="AB43" s="156">
        <v>479</v>
      </c>
      <c r="AC43" s="121"/>
      <c r="AD43" s="156"/>
      <c r="AE43" s="121"/>
      <c r="AF43" s="161">
        <f>IF(ISBLANK(C43),"",COUNTA(D43,F43,H43,J43,L43,N43,P43,R43,T43,V43,X43,Z43,AB43,AD43))</f>
        <v>4</v>
      </c>
    </row>
    <row r="44" spans="1:32" s="75" customFormat="1" ht="12.75">
      <c r="A44" s="77" t="s">
        <v>226</v>
      </c>
      <c r="B44" s="77" t="s">
        <v>132</v>
      </c>
      <c r="C44" s="78" t="s">
        <v>64</v>
      </c>
      <c r="D44" s="153"/>
      <c r="E44" s="154"/>
      <c r="F44" s="153"/>
      <c r="G44" s="154"/>
      <c r="H44" s="155"/>
      <c r="I44" s="121"/>
      <c r="J44" s="117">
        <v>104</v>
      </c>
      <c r="K44" s="121"/>
      <c r="L44" s="119"/>
      <c r="M44" s="121"/>
      <c r="N44" s="119"/>
      <c r="O44" s="121"/>
      <c r="P44" s="120"/>
      <c r="Q44" s="121"/>
      <c r="R44" s="120">
        <v>620</v>
      </c>
      <c r="S44" s="121"/>
      <c r="T44" s="120"/>
      <c r="U44" s="121"/>
      <c r="V44" s="120"/>
      <c r="W44" s="172"/>
      <c r="X44" s="120">
        <v>560</v>
      </c>
      <c r="Y44" s="121"/>
      <c r="Z44" s="156"/>
      <c r="AA44" s="121"/>
      <c r="AB44" s="156"/>
      <c r="AC44" s="121"/>
      <c r="AD44" s="156">
        <v>1474</v>
      </c>
      <c r="AE44" s="121"/>
      <c r="AF44" s="161">
        <f>IF(ISBLANK(C44),"",COUNTA(D44,F44,H44,J44,L44,N44,P44,R44,T44,V44,X44,Z44,AB44,AD44))</f>
        <v>4</v>
      </c>
    </row>
    <row r="45" spans="1:32" s="75" customFormat="1" ht="12.75">
      <c r="A45" s="326" t="s">
        <v>589</v>
      </c>
      <c r="B45" s="326" t="s">
        <v>590</v>
      </c>
      <c r="C45" s="78" t="s">
        <v>64</v>
      </c>
      <c r="D45" s="153">
        <v>104</v>
      </c>
      <c r="E45" s="154"/>
      <c r="F45" s="153"/>
      <c r="G45" s="154"/>
      <c r="H45" s="155"/>
      <c r="I45" s="121"/>
      <c r="J45" s="117"/>
      <c r="K45" s="121"/>
      <c r="L45" s="119"/>
      <c r="M45" s="121"/>
      <c r="N45" s="119"/>
      <c r="O45" s="121"/>
      <c r="P45" s="120">
        <v>237</v>
      </c>
      <c r="Q45" s="121"/>
      <c r="R45" s="120"/>
      <c r="S45" s="121"/>
      <c r="T45" s="120"/>
      <c r="U45" s="121"/>
      <c r="V45" s="120"/>
      <c r="W45" s="172"/>
      <c r="X45" s="120">
        <v>575</v>
      </c>
      <c r="Y45" s="121"/>
      <c r="Z45" s="156"/>
      <c r="AA45" s="121"/>
      <c r="AB45" s="156"/>
      <c r="AC45" s="121"/>
      <c r="AD45" s="156">
        <v>1795</v>
      </c>
      <c r="AE45" s="121"/>
      <c r="AF45" s="161">
        <f>IF(ISBLANK(C45),"",COUNTA(D45,F45,H45,J45,L45,N45,P45,R45,T45,V45,X45,Z45,AB45,AD45))</f>
        <v>4</v>
      </c>
    </row>
    <row r="46" spans="1:32" s="75" customFormat="1" ht="12.75">
      <c r="A46" s="325" t="s">
        <v>587</v>
      </c>
      <c r="B46" s="325" t="s">
        <v>588</v>
      </c>
      <c r="C46" s="78" t="s">
        <v>64</v>
      </c>
      <c r="D46" s="153"/>
      <c r="E46" s="154"/>
      <c r="F46" s="153"/>
      <c r="G46" s="154"/>
      <c r="H46" s="155"/>
      <c r="I46" s="121"/>
      <c r="J46" s="117">
        <v>97</v>
      </c>
      <c r="K46" s="121"/>
      <c r="L46" s="119"/>
      <c r="M46" s="121"/>
      <c r="N46" s="119"/>
      <c r="O46" s="121"/>
      <c r="P46" s="120"/>
      <c r="Q46" s="121"/>
      <c r="R46" s="120"/>
      <c r="S46" s="121"/>
      <c r="T46" s="120"/>
      <c r="U46" s="121"/>
      <c r="V46" s="120">
        <v>140</v>
      </c>
      <c r="W46" s="172"/>
      <c r="X46" s="120"/>
      <c r="Y46" s="121"/>
      <c r="Z46" s="156"/>
      <c r="AA46" s="121"/>
      <c r="AB46" s="156"/>
      <c r="AC46" s="121"/>
      <c r="AD46" s="156"/>
      <c r="AE46" s="121"/>
      <c r="AF46" s="161">
        <f>IF(ISBLANK(C46),"",COUNTA(D46,F46,H46,J46,L46,N46,P46,R46,T46,V46,X46,Z46,AB46,AD46))</f>
        <v>2</v>
      </c>
    </row>
    <row r="47" spans="1:32" s="75" customFormat="1" ht="12.75">
      <c r="A47" s="77" t="s">
        <v>225</v>
      </c>
      <c r="B47" s="77" t="s">
        <v>90</v>
      </c>
      <c r="C47" s="78" t="s">
        <v>64</v>
      </c>
      <c r="D47" s="153"/>
      <c r="E47" s="154"/>
      <c r="F47" s="153"/>
      <c r="G47" s="154"/>
      <c r="H47" s="155">
        <v>200</v>
      </c>
      <c r="I47" s="121"/>
      <c r="J47" s="117">
        <v>109</v>
      </c>
      <c r="K47" s="121"/>
      <c r="L47" s="119"/>
      <c r="M47" s="121"/>
      <c r="N47" s="119"/>
      <c r="O47" s="121"/>
      <c r="P47" s="120"/>
      <c r="Q47" s="121"/>
      <c r="R47" s="120"/>
      <c r="S47" s="121"/>
      <c r="T47" s="120"/>
      <c r="U47" s="121"/>
      <c r="V47" s="120"/>
      <c r="W47" s="172"/>
      <c r="X47" s="120">
        <v>470</v>
      </c>
      <c r="Y47" s="121"/>
      <c r="Z47" s="156"/>
      <c r="AA47" s="121"/>
      <c r="AB47" s="156"/>
      <c r="AC47" s="121"/>
      <c r="AD47" s="156">
        <v>969</v>
      </c>
      <c r="AE47" s="121"/>
      <c r="AF47" s="161">
        <f>IF(ISBLANK(C47),"",COUNTA(D47,F47,H47,J47,L47,N47,P47,R47,T47,V47,X47,Z47,AB47,AD47))</f>
        <v>4</v>
      </c>
    </row>
    <row r="48" spans="1:32" s="75" customFormat="1" ht="12.75">
      <c r="A48" s="77" t="s">
        <v>301</v>
      </c>
      <c r="B48" s="77" t="s">
        <v>98</v>
      </c>
      <c r="C48" s="78" t="s">
        <v>64</v>
      </c>
      <c r="D48" s="153">
        <v>105</v>
      </c>
      <c r="E48" s="154"/>
      <c r="F48" s="153"/>
      <c r="G48" s="154"/>
      <c r="H48" s="155"/>
      <c r="I48" s="121"/>
      <c r="J48" s="117"/>
      <c r="K48" s="121"/>
      <c r="L48" s="119">
        <v>4190</v>
      </c>
      <c r="M48" s="121"/>
      <c r="N48" s="119"/>
      <c r="O48" s="121"/>
      <c r="P48" s="120"/>
      <c r="Q48" s="121"/>
      <c r="R48" s="120">
        <v>666</v>
      </c>
      <c r="S48" s="121"/>
      <c r="T48" s="120"/>
      <c r="U48" s="121"/>
      <c r="V48" s="120"/>
      <c r="W48" s="172"/>
      <c r="X48" s="120"/>
      <c r="Y48" s="121"/>
      <c r="Z48" s="156">
        <v>785</v>
      </c>
      <c r="AA48" s="121"/>
      <c r="AB48" s="156"/>
      <c r="AC48" s="121"/>
      <c r="AD48" s="156"/>
      <c r="AE48" s="121"/>
      <c r="AF48" s="161">
        <f>IF(ISBLANK(C48),"",COUNTA(D48,F48,H48,J48,L48,N48,P48,R48,T48,V48,X48,Z48,AB48,AD48))</f>
        <v>4</v>
      </c>
    </row>
    <row r="49" spans="1:32" s="75" customFormat="1" ht="12.75">
      <c r="A49" s="77" t="s">
        <v>96</v>
      </c>
      <c r="B49" s="77" t="s">
        <v>92</v>
      </c>
      <c r="C49" s="79" t="s">
        <v>64</v>
      </c>
      <c r="D49" s="153"/>
      <c r="E49" s="154"/>
      <c r="F49" s="153"/>
      <c r="G49" s="154"/>
      <c r="H49" s="155">
        <v>185</v>
      </c>
      <c r="I49" s="121"/>
      <c r="J49" s="117">
        <v>95</v>
      </c>
      <c r="K49" s="121"/>
      <c r="L49" s="119"/>
      <c r="M49" s="121"/>
      <c r="N49" s="119"/>
      <c r="O49" s="121"/>
      <c r="P49" s="120"/>
      <c r="Q49" s="121"/>
      <c r="R49" s="120">
        <v>658</v>
      </c>
      <c r="S49" s="121"/>
      <c r="T49" s="120"/>
      <c r="U49" s="121"/>
      <c r="V49" s="120"/>
      <c r="W49" s="172"/>
      <c r="X49" s="120"/>
      <c r="Y49" s="121"/>
      <c r="Z49" s="156">
        <v>1377</v>
      </c>
      <c r="AA49" s="121"/>
      <c r="AB49" s="156"/>
      <c r="AC49" s="121"/>
      <c r="AD49" s="156">
        <v>1723</v>
      </c>
      <c r="AE49" s="121"/>
      <c r="AF49" s="161">
        <f>IF(ISBLANK(C49),"",COUNTA(D49,F49,H49,J49,L49,N49,P49,R49,T49,V49,X49,Z49,AB49,AD49))</f>
        <v>5</v>
      </c>
    </row>
    <row r="50" spans="1:32" s="75" customFormat="1" ht="12.75">
      <c r="A50" s="77" t="s">
        <v>335</v>
      </c>
      <c r="B50" s="77" t="s">
        <v>336</v>
      </c>
      <c r="C50" s="78" t="s">
        <v>64</v>
      </c>
      <c r="D50" s="153">
        <v>101</v>
      </c>
      <c r="E50" s="154"/>
      <c r="F50" s="153"/>
      <c r="G50" s="154"/>
      <c r="H50" s="155"/>
      <c r="I50" s="121"/>
      <c r="J50" s="117"/>
      <c r="K50" s="121"/>
      <c r="L50" s="119">
        <v>4230</v>
      </c>
      <c r="M50" s="121"/>
      <c r="N50" s="119"/>
      <c r="O50" s="121"/>
      <c r="P50" s="120">
        <v>269</v>
      </c>
      <c r="Q50" s="121"/>
      <c r="R50" s="120"/>
      <c r="S50" s="121"/>
      <c r="T50" s="120"/>
      <c r="U50" s="121"/>
      <c r="V50" s="120"/>
      <c r="W50" s="172"/>
      <c r="X50" s="120"/>
      <c r="Y50" s="121"/>
      <c r="Z50" s="156"/>
      <c r="AA50" s="121"/>
      <c r="AB50" s="156">
        <v>622</v>
      </c>
      <c r="AC50" s="121"/>
      <c r="AD50" s="156"/>
      <c r="AE50" s="121"/>
      <c r="AF50" s="161">
        <f>IF(ISBLANK(C50),"",COUNTA(D50,F50,H50,J50,L50,N50,P50,R50,T50,V50,X50,Z50,AB50,AD50))</f>
        <v>4</v>
      </c>
    </row>
    <row r="51" spans="1:32" s="75" customFormat="1" ht="12.75">
      <c r="A51" s="77" t="s">
        <v>337</v>
      </c>
      <c r="B51" s="77" t="s">
        <v>338</v>
      </c>
      <c r="C51" s="79" t="s">
        <v>64</v>
      </c>
      <c r="D51" s="153"/>
      <c r="E51" s="154"/>
      <c r="F51" s="153"/>
      <c r="G51" s="154"/>
      <c r="H51" s="155">
        <v>200</v>
      </c>
      <c r="I51" s="121"/>
      <c r="J51" s="117">
        <v>104</v>
      </c>
      <c r="K51" s="121"/>
      <c r="L51" s="119"/>
      <c r="M51" s="121"/>
      <c r="N51" s="119"/>
      <c r="O51" s="121"/>
      <c r="P51" s="120"/>
      <c r="Q51" s="121"/>
      <c r="R51" s="120">
        <v>650</v>
      </c>
      <c r="S51" s="121"/>
      <c r="T51" s="120"/>
      <c r="U51" s="121"/>
      <c r="V51" s="120"/>
      <c r="W51" s="172"/>
      <c r="X51" s="120"/>
      <c r="Y51" s="121"/>
      <c r="Z51" s="156"/>
      <c r="AA51" s="121"/>
      <c r="AB51" s="156">
        <v>582</v>
      </c>
      <c r="AC51" s="121"/>
      <c r="AD51" s="156"/>
      <c r="AE51" s="121"/>
      <c r="AF51" s="161">
        <f>IF(ISBLANK(C51),"",COUNTA(D51,F51,H51,J51,L51,N51,P51,R51,T51,V51,X51,Z51,AB51,AD51))</f>
        <v>4</v>
      </c>
    </row>
    <row r="52" spans="1:32" s="75" customFormat="1" ht="12.75">
      <c r="A52" s="77" t="s">
        <v>227</v>
      </c>
      <c r="B52" s="77" t="s">
        <v>228</v>
      </c>
      <c r="C52" s="78" t="s">
        <v>64</v>
      </c>
      <c r="D52" s="153"/>
      <c r="E52" s="154"/>
      <c r="F52" s="153"/>
      <c r="G52" s="154"/>
      <c r="H52" s="155">
        <v>185</v>
      </c>
      <c r="I52" s="121"/>
      <c r="J52" s="117">
        <v>93</v>
      </c>
      <c r="K52" s="121"/>
      <c r="L52" s="119"/>
      <c r="M52" s="121"/>
      <c r="N52" s="119"/>
      <c r="O52" s="121"/>
      <c r="P52" s="120"/>
      <c r="Q52" s="121"/>
      <c r="R52" s="120"/>
      <c r="S52" s="121"/>
      <c r="T52" s="120">
        <v>110</v>
      </c>
      <c r="U52" s="121"/>
      <c r="V52" s="120"/>
      <c r="W52" s="172"/>
      <c r="X52" s="120"/>
      <c r="Y52" s="121"/>
      <c r="Z52" s="156"/>
      <c r="AA52" s="121"/>
      <c r="AB52" s="156"/>
      <c r="AC52" s="121"/>
      <c r="AD52" s="156"/>
      <c r="AE52" s="121"/>
      <c r="AF52" s="161">
        <f>IF(ISBLANK(C52),"",COUNTA(D52,F52,H52,J52,L52,N52,P52,R52,T52,V52,X52,Z52,AB52,AD52))</f>
        <v>3</v>
      </c>
    </row>
    <row r="53" spans="1:32" s="75" customFormat="1" ht="12.75">
      <c r="A53" s="77" t="s">
        <v>331</v>
      </c>
      <c r="B53" s="77" t="s">
        <v>333</v>
      </c>
      <c r="C53" s="78" t="s">
        <v>64</v>
      </c>
      <c r="D53" s="153"/>
      <c r="E53" s="154"/>
      <c r="F53" s="153"/>
      <c r="G53" s="154"/>
      <c r="H53" s="155">
        <v>214</v>
      </c>
      <c r="I53" s="121"/>
      <c r="J53" s="117">
        <v>112</v>
      </c>
      <c r="K53" s="121"/>
      <c r="L53" s="119"/>
      <c r="M53" s="121"/>
      <c r="N53" s="119"/>
      <c r="O53" s="121"/>
      <c r="P53" s="120"/>
      <c r="Q53" s="121"/>
      <c r="R53" s="120">
        <v>650</v>
      </c>
      <c r="S53" s="121"/>
      <c r="T53" s="120"/>
      <c r="U53" s="121"/>
      <c r="V53" s="120"/>
      <c r="W53" s="172"/>
      <c r="X53" s="120"/>
      <c r="Y53" s="121"/>
      <c r="Z53" s="156"/>
      <c r="AA53" s="121"/>
      <c r="AB53" s="156">
        <v>604</v>
      </c>
      <c r="AC53" s="121"/>
      <c r="AD53" s="156"/>
      <c r="AE53" s="121"/>
      <c r="AF53" s="161">
        <f>IF(ISBLANK(C53),"",COUNTA(D53,F53,H53,J53,L53,N53,P53,R53,T53,V53,X53,Z53,AB53,AD53))</f>
        <v>4</v>
      </c>
    </row>
    <row r="54" spans="1:32" s="75" customFormat="1" ht="12.75">
      <c r="A54" s="77" t="s">
        <v>116</v>
      </c>
      <c r="B54" s="77" t="s">
        <v>118</v>
      </c>
      <c r="C54" s="78" t="s">
        <v>64</v>
      </c>
      <c r="D54" s="153">
        <v>112</v>
      </c>
      <c r="E54" s="154"/>
      <c r="F54" s="153"/>
      <c r="G54" s="154"/>
      <c r="H54" s="155"/>
      <c r="I54" s="121"/>
      <c r="J54" s="117"/>
      <c r="K54" s="121"/>
      <c r="L54" s="119"/>
      <c r="M54" s="121"/>
      <c r="N54" s="119"/>
      <c r="O54" s="121"/>
      <c r="P54" s="120"/>
      <c r="Q54" s="121"/>
      <c r="R54" s="120">
        <v>569</v>
      </c>
      <c r="S54" s="121"/>
      <c r="T54" s="120"/>
      <c r="U54" s="121"/>
      <c r="V54" s="120"/>
      <c r="W54" s="172"/>
      <c r="X54" s="120">
        <v>395</v>
      </c>
      <c r="Y54" s="121"/>
      <c r="Z54" s="156"/>
      <c r="AA54" s="121"/>
      <c r="AB54" s="156">
        <v>830</v>
      </c>
      <c r="AC54" s="121"/>
      <c r="AD54" s="156"/>
      <c r="AE54" s="121"/>
      <c r="AF54" s="161">
        <f>IF(ISBLANK(C54),"",COUNTA(D54,F54,H54,J54,L54,N54,P54,R54,T54,V54,X54,Z54,AB54,AD54))</f>
        <v>4</v>
      </c>
    </row>
    <row r="55" spans="1:32" s="75" customFormat="1" ht="12.75">
      <c r="A55" s="171" t="s">
        <v>334</v>
      </c>
      <c r="B55" s="77" t="s">
        <v>300</v>
      </c>
      <c r="C55" s="79" t="s">
        <v>64</v>
      </c>
      <c r="D55" s="153"/>
      <c r="E55" s="154"/>
      <c r="F55" s="153"/>
      <c r="G55" s="154"/>
      <c r="H55" s="155"/>
      <c r="I55" s="121"/>
      <c r="J55" s="117"/>
      <c r="K55" s="121"/>
      <c r="L55" s="119"/>
      <c r="M55" s="121"/>
      <c r="N55" s="119"/>
      <c r="O55" s="121"/>
      <c r="P55" s="120"/>
      <c r="Q55" s="121"/>
      <c r="R55" s="120"/>
      <c r="S55" s="121"/>
      <c r="T55" s="120"/>
      <c r="U55" s="121"/>
      <c r="V55" s="120"/>
      <c r="W55" s="172"/>
      <c r="X55" s="120"/>
      <c r="Y55" s="121"/>
      <c r="Z55" s="156"/>
      <c r="AA55" s="121"/>
      <c r="AB55" s="156"/>
      <c r="AC55" s="121"/>
      <c r="AD55" s="156"/>
      <c r="AE55" s="121"/>
      <c r="AF55" s="161">
        <f>IF(ISBLANK(C55),"",COUNTA(D55,F55,H55,J55,L55,N55,P55,R55,T55,V55,X55,Z55,AB55,AD55))</f>
        <v>0</v>
      </c>
    </row>
    <row r="56" spans="1:32" s="75" customFormat="1" ht="12.75">
      <c r="A56" s="77" t="s">
        <v>192</v>
      </c>
      <c r="B56" s="77" t="s">
        <v>193</v>
      </c>
      <c r="C56" s="79" t="s">
        <v>64</v>
      </c>
      <c r="D56" s="153"/>
      <c r="E56" s="154"/>
      <c r="F56" s="153"/>
      <c r="G56" s="154"/>
      <c r="H56" s="155">
        <v>241</v>
      </c>
      <c r="I56" s="121"/>
      <c r="J56" s="117">
        <v>124</v>
      </c>
      <c r="K56" s="121"/>
      <c r="L56" s="119"/>
      <c r="M56" s="121"/>
      <c r="N56" s="119"/>
      <c r="O56" s="121"/>
      <c r="P56" s="120"/>
      <c r="Q56" s="121"/>
      <c r="R56" s="120"/>
      <c r="S56" s="121"/>
      <c r="T56" s="120"/>
      <c r="U56" s="121"/>
      <c r="V56" s="120"/>
      <c r="W56" s="172"/>
      <c r="X56" s="120">
        <v>538</v>
      </c>
      <c r="Y56" s="121"/>
      <c r="Z56" s="156"/>
      <c r="AA56" s="121"/>
      <c r="AB56" s="156">
        <v>822</v>
      </c>
      <c r="AC56" s="121"/>
      <c r="AD56" s="156"/>
      <c r="AE56" s="121"/>
      <c r="AF56" s="161">
        <f>IF(ISBLANK(C56),"",COUNTA(D56,F56,H56,J56,L56,N56,P56,R56,T56,V56,X56,Z56,AB56,AD56))</f>
        <v>4</v>
      </c>
    </row>
    <row r="57" spans="1:32" s="75" customFormat="1" ht="12.75">
      <c r="A57" s="89"/>
      <c r="B57" s="89"/>
      <c r="C57" s="89"/>
      <c r="D57" s="157"/>
      <c r="E57" s="158"/>
      <c r="F57" s="157"/>
      <c r="G57" s="158"/>
      <c r="H57" s="158"/>
      <c r="I57" s="158"/>
      <c r="J57" s="157"/>
      <c r="K57" s="158"/>
      <c r="L57" s="159"/>
      <c r="M57" s="158"/>
      <c r="N57" s="159"/>
      <c r="O57" s="158"/>
      <c r="P57" s="160"/>
      <c r="Q57" s="158"/>
      <c r="R57" s="160"/>
      <c r="S57" s="158"/>
      <c r="T57" s="160"/>
      <c r="U57" s="158"/>
      <c r="V57" s="160"/>
      <c r="W57" s="158"/>
      <c r="X57" s="160"/>
      <c r="Y57" s="158"/>
      <c r="Z57" s="160"/>
      <c r="AA57" s="158"/>
      <c r="AB57" s="160"/>
      <c r="AC57" s="158"/>
      <c r="AD57" s="160"/>
      <c r="AE57" s="158"/>
      <c r="AF57" s="160"/>
    </row>
    <row r="58" spans="1:32" s="75" customFormat="1" ht="12.75">
      <c r="A58" s="89"/>
      <c r="B58" s="89"/>
      <c r="C58" s="89"/>
      <c r="D58" s="157"/>
      <c r="E58" s="158"/>
      <c r="F58" s="157"/>
      <c r="G58" s="158"/>
      <c r="H58" s="158"/>
      <c r="I58" s="158"/>
      <c r="J58" s="157"/>
      <c r="K58" s="158"/>
      <c r="L58" s="159"/>
      <c r="M58" s="158"/>
      <c r="N58" s="159"/>
      <c r="O58" s="158"/>
      <c r="P58" s="160"/>
      <c r="Q58" s="158"/>
      <c r="R58" s="160"/>
      <c r="S58" s="158"/>
      <c r="T58" s="160"/>
      <c r="U58" s="158"/>
      <c r="V58" s="160"/>
      <c r="W58" s="158"/>
      <c r="X58" s="160"/>
      <c r="Y58" s="158"/>
      <c r="Z58" s="160"/>
      <c r="AA58" s="158"/>
      <c r="AB58" s="160"/>
      <c r="AC58" s="158"/>
      <c r="AD58" s="160"/>
      <c r="AE58" s="158"/>
      <c r="AF58" s="160"/>
    </row>
    <row r="59" spans="1:32" s="75" customFormat="1" ht="12.75">
      <c r="A59" s="89"/>
      <c r="B59" s="89"/>
      <c r="C59" s="89"/>
      <c r="D59" s="157"/>
      <c r="E59" s="158"/>
      <c r="F59" s="157"/>
      <c r="G59" s="158"/>
      <c r="H59" s="158"/>
      <c r="I59" s="158"/>
      <c r="J59" s="157"/>
      <c r="K59" s="158"/>
      <c r="L59" s="159"/>
      <c r="M59" s="158"/>
      <c r="N59" s="159"/>
      <c r="O59" s="158"/>
      <c r="P59" s="160"/>
      <c r="Q59" s="158"/>
      <c r="R59" s="160"/>
      <c r="S59" s="158"/>
      <c r="T59" s="160"/>
      <c r="U59" s="158"/>
      <c r="V59" s="160"/>
      <c r="W59" s="158"/>
      <c r="X59" s="160"/>
      <c r="Y59" s="158"/>
      <c r="Z59" s="160"/>
      <c r="AA59" s="158"/>
      <c r="AB59" s="160"/>
      <c r="AC59" s="158"/>
      <c r="AD59" s="160"/>
      <c r="AE59" s="158"/>
      <c r="AF59" s="160"/>
    </row>
    <row r="60" spans="1:32" s="75" customFormat="1" ht="12.75">
      <c r="A60" s="89"/>
      <c r="B60" s="89"/>
      <c r="C60" s="89"/>
      <c r="D60" s="157"/>
      <c r="E60" s="158"/>
      <c r="F60" s="157"/>
      <c r="G60" s="158"/>
      <c r="H60" s="158"/>
      <c r="I60" s="158"/>
      <c r="J60" s="157"/>
      <c r="K60" s="158"/>
      <c r="L60" s="159"/>
      <c r="M60" s="158"/>
      <c r="N60" s="159"/>
      <c r="O60" s="158"/>
      <c r="P60" s="160"/>
      <c r="Q60" s="158"/>
      <c r="R60" s="160"/>
      <c r="S60" s="158"/>
      <c r="T60" s="160"/>
      <c r="U60" s="158"/>
      <c r="V60" s="160"/>
      <c r="W60" s="158"/>
      <c r="X60" s="160"/>
      <c r="Y60" s="158"/>
      <c r="Z60" s="160"/>
      <c r="AA60" s="158"/>
      <c r="AB60" s="160"/>
      <c r="AC60" s="158"/>
      <c r="AD60" s="160"/>
      <c r="AE60" s="158"/>
      <c r="AF60" s="160"/>
    </row>
    <row r="61" spans="1:32" s="75" customFormat="1" ht="12.75">
      <c r="A61" s="89"/>
      <c r="B61" s="89"/>
      <c r="C61" s="89"/>
      <c r="D61" s="157"/>
      <c r="E61" s="158"/>
      <c r="F61" s="157"/>
      <c r="G61" s="158"/>
      <c r="H61" s="158"/>
      <c r="I61" s="158"/>
      <c r="J61" s="157"/>
      <c r="K61" s="158"/>
      <c r="L61" s="159"/>
      <c r="M61" s="158"/>
      <c r="N61" s="159"/>
      <c r="O61" s="158"/>
      <c r="P61" s="160"/>
      <c r="Q61" s="158"/>
      <c r="R61" s="160"/>
      <c r="S61" s="158"/>
      <c r="T61" s="160"/>
      <c r="U61" s="158"/>
      <c r="V61" s="160"/>
      <c r="W61" s="158"/>
      <c r="X61" s="160"/>
      <c r="Y61" s="158"/>
      <c r="Z61" s="160"/>
      <c r="AA61" s="158"/>
      <c r="AB61" s="160"/>
      <c r="AC61" s="158"/>
      <c r="AD61" s="160"/>
      <c r="AE61" s="158"/>
      <c r="AF61" s="160"/>
    </row>
    <row r="62" spans="1:32" s="75" customFormat="1" ht="12.75">
      <c r="A62" s="89"/>
      <c r="B62" s="89"/>
      <c r="C62" s="89"/>
      <c r="D62" s="157"/>
      <c r="E62" s="158"/>
      <c r="F62" s="157"/>
      <c r="G62" s="158"/>
      <c r="H62" s="158"/>
      <c r="I62" s="158"/>
      <c r="J62" s="157"/>
      <c r="K62" s="158"/>
      <c r="L62" s="159"/>
      <c r="M62" s="158"/>
      <c r="N62" s="159"/>
      <c r="O62" s="158"/>
      <c r="P62" s="160"/>
      <c r="Q62" s="158"/>
      <c r="R62" s="160"/>
      <c r="S62" s="158"/>
      <c r="T62" s="160"/>
      <c r="U62" s="158"/>
      <c r="V62" s="160"/>
      <c r="W62" s="158"/>
      <c r="X62" s="160"/>
      <c r="Y62" s="158"/>
      <c r="Z62" s="160"/>
      <c r="AA62" s="158"/>
      <c r="AB62" s="160"/>
      <c r="AC62" s="158"/>
      <c r="AD62" s="160"/>
      <c r="AE62" s="158"/>
      <c r="AF62" s="160"/>
    </row>
    <row r="63" spans="30:32" ht="15">
      <c r="AD63" s="160"/>
      <c r="AE63" s="158"/>
      <c r="AF63" s="160"/>
    </row>
    <row r="64" spans="30:32" ht="15">
      <c r="AD64" s="160"/>
      <c r="AE64" s="158"/>
      <c r="AF64" s="160"/>
    </row>
    <row r="65" spans="30:32" ht="15">
      <c r="AD65" s="160"/>
      <c r="AE65" s="158"/>
      <c r="AF65" s="160"/>
    </row>
    <row r="66" spans="30:32" ht="15">
      <c r="AD66" s="160"/>
      <c r="AE66" s="158"/>
      <c r="AF66" s="160"/>
    </row>
    <row r="67" spans="30:32" ht="15">
      <c r="AD67" s="160"/>
      <c r="AE67" s="158"/>
      <c r="AF67" s="160"/>
    </row>
    <row r="68" spans="30:32" ht="15">
      <c r="AD68" s="160"/>
      <c r="AE68" s="158"/>
      <c r="AF68" s="160"/>
    </row>
    <row r="69" spans="30:32" ht="15">
      <c r="AD69" s="160"/>
      <c r="AE69" s="158"/>
      <c r="AF69" s="160"/>
    </row>
    <row r="70" spans="30:32" ht="15">
      <c r="AD70" s="160"/>
      <c r="AE70" s="158"/>
      <c r="AF70" s="160"/>
    </row>
    <row r="71" spans="30:32" ht="15">
      <c r="AD71" s="160"/>
      <c r="AE71" s="158"/>
      <c r="AF71" s="160"/>
    </row>
    <row r="72" spans="30:32" ht="15">
      <c r="AD72" s="160"/>
      <c r="AE72" s="158"/>
      <c r="AF72" s="160"/>
    </row>
    <row r="73" spans="30:32" ht="15">
      <c r="AD73" s="160"/>
      <c r="AE73" s="158"/>
      <c r="AF73" s="160"/>
    </row>
    <row r="74" spans="30:32" ht="15">
      <c r="AD74" s="160"/>
      <c r="AE74" s="158"/>
      <c r="AF74" s="160"/>
    </row>
    <row r="75" spans="30:32" ht="15">
      <c r="AD75" s="160"/>
      <c r="AE75" s="158"/>
      <c r="AF75" s="160"/>
    </row>
    <row r="76" spans="30:32" ht="15">
      <c r="AD76" s="160"/>
      <c r="AE76" s="158"/>
      <c r="AF76" s="160"/>
    </row>
    <row r="77" spans="30:32" ht="15">
      <c r="AD77" s="160"/>
      <c r="AE77" s="158"/>
      <c r="AF77" s="160"/>
    </row>
    <row r="78" spans="30:32" ht="15">
      <c r="AD78" s="160"/>
      <c r="AE78" s="158"/>
      <c r="AF78" s="160"/>
    </row>
    <row r="79" spans="30:32" ht="15">
      <c r="AD79" s="160"/>
      <c r="AE79" s="158"/>
      <c r="AF79" s="160"/>
    </row>
    <row r="80" spans="30:32" ht="15">
      <c r="AD80" s="160"/>
      <c r="AE80" s="158"/>
      <c r="AF80" s="160"/>
    </row>
    <row r="81" spans="30:32" ht="15">
      <c r="AD81" s="160"/>
      <c r="AE81" s="158"/>
      <c r="AF81" s="160"/>
    </row>
    <row r="82" spans="30:32" ht="15">
      <c r="AD82" s="160"/>
      <c r="AE82" s="158"/>
      <c r="AF82" s="160"/>
    </row>
    <row r="83" spans="30:32" ht="15">
      <c r="AD83" s="160"/>
      <c r="AE83" s="158"/>
      <c r="AF83" s="160"/>
    </row>
    <row r="84" spans="30:32" ht="15">
      <c r="AD84" s="160"/>
      <c r="AE84" s="158"/>
      <c r="AF84" s="160"/>
    </row>
  </sheetData>
  <sheetProtection selectLockedCells="1" selectUnlockedCells="1"/>
  <mergeCells count="2">
    <mergeCell ref="A1:AF1"/>
    <mergeCell ref="A2:AF2"/>
  </mergeCells>
  <printOptions horizontalCentered="1"/>
  <pageMargins left="0.19652777777777777" right="0.19652777777777777" top="0.7875" bottom="0.7875" header="0.31527777777777777" footer="0.5118055555555555"/>
  <pageSetup horizontalDpi="300" verticalDpi="300" orientation="portrait" paperSize="9" scale="60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5"/>
  <sheetViews>
    <sheetView showZeros="0" zoomScalePageLayoutView="0" workbookViewId="0" topLeftCell="A1">
      <selection activeCell="U5" sqref="U5"/>
    </sheetView>
  </sheetViews>
  <sheetFormatPr defaultColWidth="10.125" defaultRowHeight="15.75"/>
  <cols>
    <col min="1" max="1" width="19.125" style="89" bestFit="1" customWidth="1"/>
    <col min="2" max="2" width="10.125" style="89" bestFit="1" customWidth="1"/>
    <col min="3" max="3" width="4.25390625" style="89" bestFit="1" customWidth="1"/>
    <col min="4" max="4" width="3.75390625" style="131" bestFit="1" customWidth="1"/>
    <col min="5" max="5" width="3.875" style="132" bestFit="1" customWidth="1"/>
    <col min="6" max="6" width="3.75390625" style="132" bestFit="1" customWidth="1"/>
    <col min="7" max="7" width="4.375" style="132" bestFit="1" customWidth="1"/>
    <col min="8" max="8" width="4.625" style="132" customWidth="1"/>
    <col min="9" max="9" width="5.875" style="132" customWidth="1"/>
    <col min="10" max="10" width="5.875" style="131" customWidth="1"/>
    <col min="11" max="11" width="5.875" style="132" customWidth="1"/>
    <col min="12" max="12" width="5.875" style="133" customWidth="1"/>
    <col min="13" max="13" width="5.875" style="132" customWidth="1"/>
    <col min="14" max="14" width="8.25390625" style="133" bestFit="1" customWidth="1"/>
    <col min="15" max="15" width="5.875" style="132" customWidth="1"/>
    <col min="16" max="16" width="6.375" style="134" bestFit="1" customWidth="1"/>
    <col min="17" max="17" width="5.875" style="132" customWidth="1"/>
    <col min="18" max="18" width="7.50390625" style="134" bestFit="1" customWidth="1"/>
    <col min="19" max="19" width="5.875" style="132" customWidth="1"/>
    <col min="20" max="20" width="5.875" style="134" customWidth="1"/>
    <col min="21" max="21" width="5.875" style="132" customWidth="1"/>
    <col min="22" max="22" width="5.875" style="134" customWidth="1"/>
    <col min="23" max="23" width="5.875" style="173" customWidth="1"/>
    <col min="24" max="24" width="5.875" style="134" customWidth="1"/>
    <col min="25" max="25" width="5.875" style="132" customWidth="1"/>
    <col min="26" max="26" width="5.875" style="134" customWidth="1"/>
    <col min="27" max="27" width="5.875" style="132" customWidth="1"/>
    <col min="28" max="28" width="5.875" style="134" customWidth="1"/>
    <col min="29" max="29" width="5.875" style="132" customWidth="1"/>
    <col min="30" max="30" width="6.00390625" style="134" bestFit="1" customWidth="1"/>
    <col min="31" max="31" width="5.875" style="132" customWidth="1"/>
    <col min="32" max="32" width="5.875" style="163" customWidth="1"/>
    <col min="33" max="16384" width="10.125" style="76" customWidth="1"/>
  </cols>
  <sheetData>
    <row r="1" spans="1:32" s="74" customFormat="1" ht="27">
      <c r="A1" s="320" t="s">
        <v>60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</row>
    <row r="2" spans="1:32" s="70" customFormat="1" ht="27" thickBot="1">
      <c r="A2" s="318">
        <v>43247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</row>
    <row r="3" spans="1:32" s="267" customFormat="1" ht="12" thickBot="1">
      <c r="A3" s="321" t="s">
        <v>1</v>
      </c>
      <c r="B3" s="321" t="s">
        <v>74</v>
      </c>
      <c r="C3" s="321" t="s">
        <v>72</v>
      </c>
      <c r="D3" s="258" t="s">
        <v>21</v>
      </c>
      <c r="E3" s="259" t="s">
        <v>481</v>
      </c>
      <c r="F3" s="258" t="s">
        <v>21</v>
      </c>
      <c r="G3" s="259" t="s">
        <v>482</v>
      </c>
      <c r="H3" s="258" t="s">
        <v>22</v>
      </c>
      <c r="I3" s="258"/>
      <c r="J3" s="260" t="s">
        <v>5</v>
      </c>
      <c r="K3" s="258"/>
      <c r="L3" s="261" t="s">
        <v>23</v>
      </c>
      <c r="M3" s="262"/>
      <c r="N3" s="261" t="s">
        <v>24</v>
      </c>
      <c r="O3" s="262"/>
      <c r="P3" s="261" t="s">
        <v>9</v>
      </c>
      <c r="Q3" s="262"/>
      <c r="R3" s="261" t="s">
        <v>10</v>
      </c>
      <c r="S3" s="262"/>
      <c r="T3" s="263" t="s">
        <v>18</v>
      </c>
      <c r="U3" s="259"/>
      <c r="V3" s="258" t="s">
        <v>19</v>
      </c>
      <c r="W3" s="264"/>
      <c r="X3" s="261" t="s">
        <v>8</v>
      </c>
      <c r="Y3" s="262"/>
      <c r="Z3" s="263" t="s">
        <v>25</v>
      </c>
      <c r="AA3" s="259"/>
      <c r="AB3" s="263" t="s">
        <v>20</v>
      </c>
      <c r="AC3" s="265"/>
      <c r="AD3" s="260" t="s">
        <v>26</v>
      </c>
      <c r="AE3" s="259"/>
      <c r="AF3" s="266" t="s">
        <v>321</v>
      </c>
    </row>
    <row r="4" spans="1:32" s="279" customFormat="1" ht="11.25">
      <c r="A4" s="321"/>
      <c r="B4" s="321"/>
      <c r="C4" s="321"/>
      <c r="D4" s="268" t="s">
        <v>2</v>
      </c>
      <c r="E4" s="269"/>
      <c r="F4" s="268" t="s">
        <v>2</v>
      </c>
      <c r="G4" s="269"/>
      <c r="H4" s="268" t="s">
        <v>2</v>
      </c>
      <c r="I4" s="270"/>
      <c r="J4" s="271" t="s">
        <v>2</v>
      </c>
      <c r="K4" s="270"/>
      <c r="L4" s="272" t="s">
        <v>2</v>
      </c>
      <c r="M4" s="269"/>
      <c r="N4" s="272" t="s">
        <v>2</v>
      </c>
      <c r="O4" s="269"/>
      <c r="P4" s="273" t="s">
        <v>499</v>
      </c>
      <c r="Q4" s="269"/>
      <c r="R4" s="273" t="s">
        <v>2</v>
      </c>
      <c r="S4" s="269"/>
      <c r="T4" s="273" t="s">
        <v>2</v>
      </c>
      <c r="U4" s="274"/>
      <c r="V4" s="275" t="s">
        <v>2</v>
      </c>
      <c r="W4" s="274"/>
      <c r="X4" s="273" t="s">
        <v>2</v>
      </c>
      <c r="Y4" s="269"/>
      <c r="Z4" s="275" t="s">
        <v>2</v>
      </c>
      <c r="AA4" s="270"/>
      <c r="AB4" s="273" t="s">
        <v>2</v>
      </c>
      <c r="AC4" s="276"/>
      <c r="AD4" s="277" t="s">
        <v>2</v>
      </c>
      <c r="AE4" s="270"/>
      <c r="AF4" s="278"/>
    </row>
    <row r="5" spans="1:32" s="279" customFormat="1" ht="11.25">
      <c r="A5" s="280" t="s">
        <v>186</v>
      </c>
      <c r="B5" s="280" t="s">
        <v>187</v>
      </c>
      <c r="C5" s="281" t="s">
        <v>69</v>
      </c>
      <c r="D5" s="282">
        <v>85</v>
      </c>
      <c r="E5" s="283"/>
      <c r="F5" s="284">
        <v>86</v>
      </c>
      <c r="G5" s="307" t="s">
        <v>470</v>
      </c>
      <c r="H5" s="284"/>
      <c r="I5" s="285"/>
      <c r="J5" s="286"/>
      <c r="K5" s="285"/>
      <c r="L5" s="287"/>
      <c r="M5" s="285"/>
      <c r="N5" s="287"/>
      <c r="O5" s="285"/>
      <c r="P5" s="288">
        <v>438</v>
      </c>
      <c r="Q5" s="307" t="s">
        <v>470</v>
      </c>
      <c r="R5" s="288"/>
      <c r="S5" s="285"/>
      <c r="T5" s="288">
        <v>130</v>
      </c>
      <c r="U5" s="307" t="s">
        <v>470</v>
      </c>
      <c r="V5" s="288"/>
      <c r="W5" s="289"/>
      <c r="X5" s="288"/>
      <c r="Y5" s="285"/>
      <c r="Z5" s="290">
        <v>1765</v>
      </c>
      <c r="AA5" s="307" t="s">
        <v>470</v>
      </c>
      <c r="AB5" s="290">
        <v>1431</v>
      </c>
      <c r="AC5" s="285"/>
      <c r="AD5" s="290"/>
      <c r="AE5" s="285"/>
      <c r="AF5" s="291">
        <f aca="true" t="shared" si="0" ref="AF5:AF45">IF(ISBLANK(C5),"",COUNTA(AD5,AB5,Z5,X5,V5,T5,R5,P5,N5,L5,J5,H5,D5))</f>
        <v>5</v>
      </c>
    </row>
    <row r="6" spans="1:32" s="279" customFormat="1" ht="11.25">
      <c r="A6" s="292" t="s">
        <v>550</v>
      </c>
      <c r="B6" s="292" t="s">
        <v>91</v>
      </c>
      <c r="C6" s="293" t="s">
        <v>69</v>
      </c>
      <c r="D6" s="282">
        <v>107</v>
      </c>
      <c r="E6" s="283"/>
      <c r="F6" s="284"/>
      <c r="G6" s="283"/>
      <c r="H6" s="284"/>
      <c r="I6" s="285"/>
      <c r="J6" s="286"/>
      <c r="K6" s="285"/>
      <c r="L6" s="287"/>
      <c r="M6" s="285"/>
      <c r="N6" s="287"/>
      <c r="O6" s="285"/>
      <c r="P6" s="288"/>
      <c r="Q6" s="285"/>
      <c r="R6" s="288">
        <v>754</v>
      </c>
      <c r="S6" s="285"/>
      <c r="T6" s="288"/>
      <c r="U6" s="285"/>
      <c r="V6" s="288"/>
      <c r="W6" s="289"/>
      <c r="X6" s="288"/>
      <c r="Y6" s="285"/>
      <c r="Z6" s="290"/>
      <c r="AA6" s="285"/>
      <c r="AB6" s="290"/>
      <c r="AC6" s="285"/>
      <c r="AD6" s="290">
        <v>1408</v>
      </c>
      <c r="AE6" s="285"/>
      <c r="AF6" s="291">
        <f t="shared" si="0"/>
        <v>3</v>
      </c>
    </row>
    <row r="7" spans="1:32" s="279" customFormat="1" ht="11.25">
      <c r="A7" s="294" t="s">
        <v>200</v>
      </c>
      <c r="B7" s="294" t="s">
        <v>201</v>
      </c>
      <c r="C7" s="295" t="s">
        <v>69</v>
      </c>
      <c r="D7" s="282"/>
      <c r="E7" s="283"/>
      <c r="F7" s="284"/>
      <c r="G7" s="283"/>
      <c r="H7" s="284"/>
      <c r="I7" s="285"/>
      <c r="J7" s="286">
        <v>109</v>
      </c>
      <c r="K7" s="285"/>
      <c r="L7" s="287"/>
      <c r="M7" s="285"/>
      <c r="N7" s="287"/>
      <c r="O7" s="285"/>
      <c r="P7" s="288"/>
      <c r="Q7" s="285"/>
      <c r="R7" s="288">
        <v>737</v>
      </c>
      <c r="S7" s="285"/>
      <c r="T7" s="288"/>
      <c r="U7" s="285"/>
      <c r="V7" s="288"/>
      <c r="W7" s="289"/>
      <c r="X7" s="288">
        <v>609</v>
      </c>
      <c r="Y7" s="285"/>
      <c r="Z7" s="290"/>
      <c r="AA7" s="285"/>
      <c r="AB7" s="290">
        <v>1363</v>
      </c>
      <c r="AC7" s="285"/>
      <c r="AD7" s="290"/>
      <c r="AE7" s="285"/>
      <c r="AF7" s="291">
        <f t="shared" si="0"/>
        <v>4</v>
      </c>
    </row>
    <row r="8" spans="1:32" s="279" customFormat="1" ht="11.25">
      <c r="A8" s="295" t="s">
        <v>553</v>
      </c>
      <c r="B8" s="295" t="s">
        <v>178</v>
      </c>
      <c r="C8" s="293" t="s">
        <v>77</v>
      </c>
      <c r="D8" s="297">
        <v>101</v>
      </c>
      <c r="E8" s="285"/>
      <c r="F8" s="297"/>
      <c r="G8" s="285"/>
      <c r="H8" s="284"/>
      <c r="I8" s="285"/>
      <c r="J8" s="286"/>
      <c r="K8" s="285"/>
      <c r="L8" s="287"/>
      <c r="M8" s="285"/>
      <c r="N8" s="287"/>
      <c r="O8" s="285"/>
      <c r="P8" s="288">
        <v>240</v>
      </c>
      <c r="Q8" s="285"/>
      <c r="R8" s="288"/>
      <c r="S8" s="285"/>
      <c r="T8" s="288"/>
      <c r="U8" s="285"/>
      <c r="V8" s="288" t="s">
        <v>479</v>
      </c>
      <c r="W8" s="289"/>
      <c r="X8" s="288">
        <v>449</v>
      </c>
      <c r="Y8" s="285"/>
      <c r="Z8" s="290"/>
      <c r="AA8" s="285"/>
      <c r="AB8" s="290">
        <v>901</v>
      </c>
      <c r="AC8" s="285"/>
      <c r="AD8" s="290"/>
      <c r="AE8" s="285"/>
      <c r="AF8" s="291">
        <f t="shared" si="0"/>
        <v>5</v>
      </c>
    </row>
    <row r="9" spans="1:32" s="279" customFormat="1" ht="11.25">
      <c r="A9" s="296" t="s">
        <v>554</v>
      </c>
      <c r="B9" s="295" t="s">
        <v>81</v>
      </c>
      <c r="C9" s="293" t="s">
        <v>77</v>
      </c>
      <c r="D9" s="282"/>
      <c r="E9" s="283"/>
      <c r="F9" s="284"/>
      <c r="G9" s="283"/>
      <c r="H9" s="284"/>
      <c r="I9" s="285"/>
      <c r="J9" s="286"/>
      <c r="K9" s="285"/>
      <c r="L9" s="287"/>
      <c r="M9" s="285"/>
      <c r="N9" s="287"/>
      <c r="O9" s="285"/>
      <c r="P9" s="288">
        <v>346</v>
      </c>
      <c r="Q9" s="285"/>
      <c r="R9" s="288"/>
      <c r="S9" s="285"/>
      <c r="T9" s="288"/>
      <c r="U9" s="285"/>
      <c r="V9" s="288" t="s">
        <v>479</v>
      </c>
      <c r="W9" s="289"/>
      <c r="X9" s="288"/>
      <c r="Y9" s="285"/>
      <c r="Z9" s="290">
        <v>1535</v>
      </c>
      <c r="AA9" s="285"/>
      <c r="AB9" s="290"/>
      <c r="AC9" s="285"/>
      <c r="AD9" s="290">
        <v>1380</v>
      </c>
      <c r="AE9" s="285"/>
      <c r="AF9" s="291">
        <f t="shared" si="0"/>
        <v>4</v>
      </c>
    </row>
    <row r="10" spans="1:32" s="279" customFormat="1" ht="11.25">
      <c r="A10" s="296" t="s">
        <v>209</v>
      </c>
      <c r="B10" s="295" t="s">
        <v>210</v>
      </c>
      <c r="C10" s="293" t="s">
        <v>77</v>
      </c>
      <c r="D10" s="297">
        <v>106</v>
      </c>
      <c r="E10" s="285"/>
      <c r="F10" s="297"/>
      <c r="G10" s="285"/>
      <c r="H10" s="284"/>
      <c r="I10" s="285"/>
      <c r="J10" s="286"/>
      <c r="K10" s="285"/>
      <c r="L10" s="287"/>
      <c r="M10" s="285"/>
      <c r="N10" s="287"/>
      <c r="O10" s="285"/>
      <c r="P10" s="288">
        <v>288</v>
      </c>
      <c r="Q10" s="285"/>
      <c r="R10" s="288"/>
      <c r="S10" s="285"/>
      <c r="T10" s="288">
        <v>110</v>
      </c>
      <c r="U10" s="285"/>
      <c r="V10" s="288"/>
      <c r="W10" s="289"/>
      <c r="X10" s="288"/>
      <c r="Y10" s="285"/>
      <c r="Z10" s="290">
        <v>1555</v>
      </c>
      <c r="AA10" s="285"/>
      <c r="AB10" s="290">
        <v>1135</v>
      </c>
      <c r="AC10" s="285"/>
      <c r="AD10" s="290"/>
      <c r="AE10" s="285"/>
      <c r="AF10" s="291">
        <f t="shared" si="0"/>
        <v>5</v>
      </c>
    </row>
    <row r="11" spans="1:32" s="279" customFormat="1" ht="11.25">
      <c r="A11" s="296" t="s">
        <v>555</v>
      </c>
      <c r="B11" s="295" t="s">
        <v>556</v>
      </c>
      <c r="C11" s="293" t="s">
        <v>77</v>
      </c>
      <c r="D11" s="282">
        <v>102</v>
      </c>
      <c r="E11" s="283"/>
      <c r="F11" s="284"/>
      <c r="G11" s="283"/>
      <c r="H11" s="284"/>
      <c r="I11" s="285"/>
      <c r="J11" s="286"/>
      <c r="K11" s="285"/>
      <c r="L11" s="287"/>
      <c r="M11" s="285"/>
      <c r="N11" s="287">
        <v>6481</v>
      </c>
      <c r="O11" s="285"/>
      <c r="P11" s="288"/>
      <c r="Q11" s="285"/>
      <c r="R11" s="288"/>
      <c r="S11" s="285"/>
      <c r="T11" s="288"/>
      <c r="U11" s="285"/>
      <c r="V11" s="288" t="s">
        <v>479</v>
      </c>
      <c r="W11" s="289"/>
      <c r="X11" s="288">
        <v>540</v>
      </c>
      <c r="Y11" s="285"/>
      <c r="Z11" s="290"/>
      <c r="AA11" s="285"/>
      <c r="AB11" s="290">
        <v>792</v>
      </c>
      <c r="AC11" s="285"/>
      <c r="AD11" s="290"/>
      <c r="AE11" s="285"/>
      <c r="AF11" s="291">
        <f t="shared" si="0"/>
        <v>5</v>
      </c>
    </row>
    <row r="12" spans="1:32" s="279" customFormat="1" ht="11.25">
      <c r="A12" s="301" t="s">
        <v>86</v>
      </c>
      <c r="B12" s="302" t="s">
        <v>82</v>
      </c>
      <c r="C12" s="295" t="s">
        <v>77</v>
      </c>
      <c r="D12" s="282">
        <v>101</v>
      </c>
      <c r="E12" s="283"/>
      <c r="F12" s="284"/>
      <c r="G12" s="283"/>
      <c r="H12" s="284"/>
      <c r="I12" s="285"/>
      <c r="J12" s="286"/>
      <c r="K12" s="285"/>
      <c r="L12" s="287"/>
      <c r="M12" s="285"/>
      <c r="N12" s="287">
        <v>6183</v>
      </c>
      <c r="O12" s="307" t="s">
        <v>470</v>
      </c>
      <c r="P12" s="288"/>
      <c r="Q12" s="285"/>
      <c r="R12" s="288">
        <v>698</v>
      </c>
      <c r="S12" s="285"/>
      <c r="T12" s="288"/>
      <c r="U12" s="285"/>
      <c r="V12" s="288" t="s">
        <v>479</v>
      </c>
      <c r="W12" s="289"/>
      <c r="X12" s="288"/>
      <c r="Y12" s="285"/>
      <c r="Z12" s="290">
        <v>1248</v>
      </c>
      <c r="AA12" s="285"/>
      <c r="AB12" s="290">
        <v>1121</v>
      </c>
      <c r="AC12" s="285"/>
      <c r="AD12" s="290"/>
      <c r="AE12" s="285"/>
      <c r="AF12" s="291">
        <f t="shared" si="0"/>
        <v>6</v>
      </c>
    </row>
    <row r="13" spans="1:32" s="279" customFormat="1" ht="11.25">
      <c r="A13" s="298" t="s">
        <v>176</v>
      </c>
      <c r="B13" s="294" t="s">
        <v>146</v>
      </c>
      <c r="C13" s="295" t="s">
        <v>65</v>
      </c>
      <c r="D13" s="282"/>
      <c r="E13" s="283"/>
      <c r="F13" s="284"/>
      <c r="G13" s="283"/>
      <c r="H13" s="284">
        <v>187</v>
      </c>
      <c r="I13" s="285"/>
      <c r="J13" s="286">
        <v>105</v>
      </c>
      <c r="K13" s="285"/>
      <c r="L13" s="287">
        <v>4042</v>
      </c>
      <c r="M13" s="285"/>
      <c r="N13" s="287"/>
      <c r="O13" s="285"/>
      <c r="P13" s="288">
        <v>252</v>
      </c>
      <c r="Q13" s="285"/>
      <c r="R13" s="288"/>
      <c r="S13" s="285"/>
      <c r="T13" s="288"/>
      <c r="U13" s="285"/>
      <c r="V13" s="288"/>
      <c r="W13" s="289"/>
      <c r="X13" s="288">
        <v>431</v>
      </c>
      <c r="Y13" s="285"/>
      <c r="Z13" s="290"/>
      <c r="AA13" s="285"/>
      <c r="AB13" s="290">
        <v>776</v>
      </c>
      <c r="AC13" s="285"/>
      <c r="AD13" s="290"/>
      <c r="AE13" s="285"/>
      <c r="AF13" s="291">
        <f t="shared" si="0"/>
        <v>6</v>
      </c>
    </row>
    <row r="14" spans="1:32" s="279" customFormat="1" ht="11.25">
      <c r="A14" s="298" t="s">
        <v>154</v>
      </c>
      <c r="B14" s="294" t="s">
        <v>177</v>
      </c>
      <c r="C14" s="295" t="s">
        <v>65</v>
      </c>
      <c r="D14" s="282"/>
      <c r="E14" s="283"/>
      <c r="F14" s="284"/>
      <c r="G14" s="283"/>
      <c r="H14" s="284">
        <v>204</v>
      </c>
      <c r="I14" s="285"/>
      <c r="J14" s="286">
        <v>107</v>
      </c>
      <c r="K14" s="285"/>
      <c r="L14" s="287">
        <v>3535</v>
      </c>
      <c r="M14" s="285"/>
      <c r="N14" s="287"/>
      <c r="O14" s="285"/>
      <c r="P14" s="288">
        <v>267</v>
      </c>
      <c r="Q14" s="285"/>
      <c r="R14" s="288"/>
      <c r="S14" s="285"/>
      <c r="T14" s="288"/>
      <c r="U14" s="285"/>
      <c r="V14" s="288"/>
      <c r="W14" s="289"/>
      <c r="X14" s="288">
        <v>450</v>
      </c>
      <c r="Y14" s="285"/>
      <c r="Z14" s="290"/>
      <c r="AA14" s="285"/>
      <c r="AB14" s="290">
        <v>1394</v>
      </c>
      <c r="AC14" s="285"/>
      <c r="AD14" s="290"/>
      <c r="AE14" s="285"/>
      <c r="AF14" s="291">
        <f t="shared" si="0"/>
        <v>6</v>
      </c>
    </row>
    <row r="15" spans="1:32" s="279" customFormat="1" ht="11.25">
      <c r="A15" s="298" t="s">
        <v>260</v>
      </c>
      <c r="B15" s="294" t="s">
        <v>215</v>
      </c>
      <c r="C15" s="295" t="s">
        <v>65</v>
      </c>
      <c r="D15" s="282">
        <v>99</v>
      </c>
      <c r="E15" s="283"/>
      <c r="F15" s="284">
        <v>99</v>
      </c>
      <c r="G15" s="283"/>
      <c r="H15" s="284"/>
      <c r="I15" s="285"/>
      <c r="J15" s="286">
        <v>97</v>
      </c>
      <c r="K15" s="285"/>
      <c r="L15" s="287">
        <v>3455</v>
      </c>
      <c r="M15" s="285"/>
      <c r="N15" s="287"/>
      <c r="O15" s="285"/>
      <c r="P15" s="288">
        <v>338</v>
      </c>
      <c r="Q15" s="285"/>
      <c r="R15" s="288"/>
      <c r="S15" s="285"/>
      <c r="T15" s="288"/>
      <c r="U15" s="285"/>
      <c r="V15" s="288"/>
      <c r="W15" s="289"/>
      <c r="X15" s="288">
        <v>516</v>
      </c>
      <c r="Y15" s="285"/>
      <c r="Z15" s="290"/>
      <c r="AA15" s="285"/>
      <c r="AB15" s="290">
        <v>1406</v>
      </c>
      <c r="AC15" s="285"/>
      <c r="AD15" s="290"/>
      <c r="AE15" s="285"/>
      <c r="AF15" s="291">
        <f t="shared" si="0"/>
        <v>6</v>
      </c>
    </row>
    <row r="16" spans="1:32" s="279" customFormat="1" ht="11.25">
      <c r="A16" s="298" t="s">
        <v>559</v>
      </c>
      <c r="B16" s="294" t="s">
        <v>177</v>
      </c>
      <c r="C16" s="295" t="s">
        <v>65</v>
      </c>
      <c r="D16" s="282"/>
      <c r="E16" s="283"/>
      <c r="F16" s="284"/>
      <c r="G16" s="283"/>
      <c r="H16" s="284"/>
      <c r="I16" s="285"/>
      <c r="J16" s="286">
        <v>114</v>
      </c>
      <c r="K16" s="285"/>
      <c r="L16" s="287"/>
      <c r="M16" s="285"/>
      <c r="N16" s="287"/>
      <c r="O16" s="285"/>
      <c r="P16" s="288"/>
      <c r="Q16" s="285"/>
      <c r="R16" s="288"/>
      <c r="S16" s="285"/>
      <c r="T16" s="288"/>
      <c r="U16" s="285"/>
      <c r="V16" s="288"/>
      <c r="W16" s="289"/>
      <c r="X16" s="288"/>
      <c r="Y16" s="285"/>
      <c r="Z16" s="290">
        <v>883</v>
      </c>
      <c r="AA16" s="285"/>
      <c r="AB16" s="290">
        <v>419</v>
      </c>
      <c r="AC16" s="285"/>
      <c r="AD16" s="290"/>
      <c r="AE16" s="285"/>
      <c r="AF16" s="291">
        <f t="shared" si="0"/>
        <v>3</v>
      </c>
    </row>
    <row r="17" spans="1:32" s="279" customFormat="1" ht="11.25">
      <c r="A17" s="298" t="s">
        <v>560</v>
      </c>
      <c r="B17" s="294" t="s">
        <v>177</v>
      </c>
      <c r="C17" s="295" t="s">
        <v>65</v>
      </c>
      <c r="D17" s="282"/>
      <c r="E17" s="283"/>
      <c r="F17" s="284"/>
      <c r="G17" s="283"/>
      <c r="H17" s="284">
        <v>208</v>
      </c>
      <c r="I17" s="285"/>
      <c r="J17" s="286">
        <v>104</v>
      </c>
      <c r="K17" s="285"/>
      <c r="L17" s="287">
        <v>4149</v>
      </c>
      <c r="M17" s="285"/>
      <c r="N17" s="287"/>
      <c r="O17" s="285"/>
      <c r="P17" s="288">
        <v>245</v>
      </c>
      <c r="Q17" s="285"/>
      <c r="R17" s="288"/>
      <c r="S17" s="285"/>
      <c r="T17" s="288"/>
      <c r="U17" s="285"/>
      <c r="V17" s="288"/>
      <c r="W17" s="289"/>
      <c r="X17" s="288">
        <v>533</v>
      </c>
      <c r="Y17" s="285"/>
      <c r="Z17" s="290"/>
      <c r="AA17" s="285"/>
      <c r="AB17" s="290">
        <v>869</v>
      </c>
      <c r="AC17" s="285"/>
      <c r="AD17" s="290"/>
      <c r="AE17" s="285"/>
      <c r="AF17" s="291">
        <f t="shared" si="0"/>
        <v>6</v>
      </c>
    </row>
    <row r="18" spans="1:32" s="279" customFormat="1" ht="11.25">
      <c r="A18" s="298" t="s">
        <v>561</v>
      </c>
      <c r="B18" s="294" t="s">
        <v>183</v>
      </c>
      <c r="C18" s="295" t="s">
        <v>65</v>
      </c>
      <c r="D18" s="282">
        <v>94</v>
      </c>
      <c r="E18" s="283"/>
      <c r="F18" s="284">
        <v>93</v>
      </c>
      <c r="G18" s="283"/>
      <c r="H18" s="284"/>
      <c r="I18" s="285"/>
      <c r="J18" s="286" t="s">
        <v>562</v>
      </c>
      <c r="K18" s="285"/>
      <c r="L18" s="287">
        <v>4042</v>
      </c>
      <c r="M18" s="285"/>
      <c r="N18" s="287"/>
      <c r="O18" s="285"/>
      <c r="P18" s="288"/>
      <c r="Q18" s="285"/>
      <c r="R18" s="288"/>
      <c r="S18" s="285"/>
      <c r="T18" s="288"/>
      <c r="U18" s="285"/>
      <c r="V18" s="288"/>
      <c r="W18" s="289"/>
      <c r="X18" s="288"/>
      <c r="Y18" s="285"/>
      <c r="Z18" s="290"/>
      <c r="AA18" s="285"/>
      <c r="AB18" s="290">
        <v>1424</v>
      </c>
      <c r="AC18" s="285"/>
      <c r="AD18" s="290"/>
      <c r="AE18" s="285"/>
      <c r="AF18" s="291">
        <f t="shared" si="0"/>
        <v>4</v>
      </c>
    </row>
    <row r="19" spans="1:32" s="279" customFormat="1" ht="11.25">
      <c r="A19" s="306" t="s">
        <v>405</v>
      </c>
      <c r="B19" s="293" t="s">
        <v>174</v>
      </c>
      <c r="C19" s="295" t="s">
        <v>65</v>
      </c>
      <c r="D19" s="282">
        <v>112</v>
      </c>
      <c r="E19" s="283"/>
      <c r="F19" s="284"/>
      <c r="G19" s="283"/>
      <c r="H19" s="284"/>
      <c r="I19" s="285"/>
      <c r="J19" s="286"/>
      <c r="K19" s="285"/>
      <c r="L19" s="287"/>
      <c r="M19" s="285"/>
      <c r="N19" s="287">
        <v>8179</v>
      </c>
      <c r="O19" s="285"/>
      <c r="P19" s="288">
        <v>349</v>
      </c>
      <c r="Q19" s="285"/>
      <c r="R19" s="288">
        <v>530</v>
      </c>
      <c r="S19" s="285"/>
      <c r="T19" s="288"/>
      <c r="U19" s="285"/>
      <c r="V19" s="288"/>
      <c r="W19" s="289"/>
      <c r="X19" s="288">
        <v>650</v>
      </c>
      <c r="Y19" s="285"/>
      <c r="Z19" s="290"/>
      <c r="AA19" s="285"/>
      <c r="AB19" s="290">
        <v>863</v>
      </c>
      <c r="AC19" s="285"/>
      <c r="AD19" s="290"/>
      <c r="AE19" s="285"/>
      <c r="AF19" s="291">
        <f t="shared" si="0"/>
        <v>6</v>
      </c>
    </row>
    <row r="20" spans="1:32" s="279" customFormat="1" ht="11.25">
      <c r="A20" s="296" t="s">
        <v>213</v>
      </c>
      <c r="B20" s="295" t="s">
        <v>214</v>
      </c>
      <c r="C20" s="293" t="s">
        <v>65</v>
      </c>
      <c r="D20" s="282"/>
      <c r="E20" s="283"/>
      <c r="F20" s="284"/>
      <c r="G20" s="283"/>
      <c r="H20" s="284">
        <v>224</v>
      </c>
      <c r="I20" s="285"/>
      <c r="J20" s="286"/>
      <c r="K20" s="285"/>
      <c r="L20" s="287">
        <v>4383</v>
      </c>
      <c r="M20" s="285"/>
      <c r="N20" s="287"/>
      <c r="O20" s="285"/>
      <c r="P20" s="288">
        <v>183</v>
      </c>
      <c r="Q20" s="285"/>
      <c r="R20" s="288"/>
      <c r="S20" s="285"/>
      <c r="T20" s="288">
        <v>100</v>
      </c>
      <c r="U20" s="285"/>
      <c r="V20" s="288"/>
      <c r="W20" s="289"/>
      <c r="X20" s="288">
        <v>526</v>
      </c>
      <c r="Y20" s="285"/>
      <c r="Z20" s="290"/>
      <c r="AA20" s="285"/>
      <c r="AB20" s="290">
        <v>1015</v>
      </c>
      <c r="AC20" s="285"/>
      <c r="AD20" s="290"/>
      <c r="AE20" s="285"/>
      <c r="AF20" s="291">
        <f t="shared" si="0"/>
        <v>6</v>
      </c>
    </row>
    <row r="21" spans="1:32" s="279" customFormat="1" ht="11.25">
      <c r="A21" s="296" t="s">
        <v>585</v>
      </c>
      <c r="B21" s="295" t="s">
        <v>586</v>
      </c>
      <c r="C21" s="293" t="s">
        <v>65</v>
      </c>
      <c r="D21" s="282"/>
      <c r="E21" s="283"/>
      <c r="F21" s="284"/>
      <c r="G21" s="283"/>
      <c r="H21" s="284">
        <v>195</v>
      </c>
      <c r="I21" s="285"/>
      <c r="J21" s="286">
        <v>100</v>
      </c>
      <c r="K21" s="285"/>
      <c r="L21" s="287">
        <v>3452</v>
      </c>
      <c r="M21" s="285"/>
      <c r="N21" s="287"/>
      <c r="O21" s="285"/>
      <c r="P21" s="288">
        <v>333</v>
      </c>
      <c r="Q21" s="285"/>
      <c r="R21" s="288"/>
      <c r="S21" s="285"/>
      <c r="T21" s="288" t="s">
        <v>479</v>
      </c>
      <c r="U21" s="285"/>
      <c r="V21" s="288"/>
      <c r="W21" s="289"/>
      <c r="X21" s="288"/>
      <c r="Y21" s="285"/>
      <c r="Z21" s="290"/>
      <c r="AA21" s="285"/>
      <c r="AB21" s="290">
        <v>1472</v>
      </c>
      <c r="AC21" s="285"/>
      <c r="AD21" s="290"/>
      <c r="AE21" s="285"/>
      <c r="AF21" s="291">
        <f>IF(ISBLANK(C21),"",COUNTA(AD21,AB21,Z21,X21,V21,T21,R21,P21,N21,L21,J21,H21,D21))</f>
        <v>6</v>
      </c>
    </row>
    <row r="22" spans="1:32" s="279" customFormat="1" ht="11.25">
      <c r="A22" s="296" t="s">
        <v>406</v>
      </c>
      <c r="B22" s="295" t="s">
        <v>407</v>
      </c>
      <c r="C22" s="293" t="s">
        <v>78</v>
      </c>
      <c r="D22" s="282">
        <v>94</v>
      </c>
      <c r="E22" s="283"/>
      <c r="F22" s="284">
        <v>93</v>
      </c>
      <c r="G22" s="283"/>
      <c r="H22" s="284"/>
      <c r="I22" s="285"/>
      <c r="J22" s="286"/>
      <c r="K22" s="285"/>
      <c r="L22" s="287"/>
      <c r="M22" s="285"/>
      <c r="N22" s="287"/>
      <c r="O22" s="285"/>
      <c r="P22" s="288">
        <v>336</v>
      </c>
      <c r="Q22" s="285"/>
      <c r="R22" s="288"/>
      <c r="S22" s="285"/>
      <c r="T22" s="288"/>
      <c r="U22" s="285"/>
      <c r="V22" s="288"/>
      <c r="W22" s="289"/>
      <c r="X22" s="288"/>
      <c r="Y22" s="285"/>
      <c r="Z22" s="290"/>
      <c r="AA22" s="285"/>
      <c r="AB22" s="290"/>
      <c r="AC22" s="285"/>
      <c r="AD22" s="290"/>
      <c r="AE22" s="285"/>
      <c r="AF22" s="291">
        <f t="shared" si="0"/>
        <v>2</v>
      </c>
    </row>
    <row r="23" spans="1:32" s="279" customFormat="1" ht="11.25">
      <c r="A23" s="296" t="s">
        <v>307</v>
      </c>
      <c r="B23" s="295" t="s">
        <v>308</v>
      </c>
      <c r="C23" s="293" t="s">
        <v>68</v>
      </c>
      <c r="D23" s="282">
        <v>97</v>
      </c>
      <c r="E23" s="283"/>
      <c r="F23" s="284">
        <v>96</v>
      </c>
      <c r="G23" s="283"/>
      <c r="H23" s="284">
        <v>191</v>
      </c>
      <c r="I23" s="285"/>
      <c r="J23" s="286"/>
      <c r="K23" s="285"/>
      <c r="L23" s="287"/>
      <c r="M23" s="285"/>
      <c r="N23" s="287"/>
      <c r="O23" s="285"/>
      <c r="P23" s="288">
        <v>335</v>
      </c>
      <c r="Q23" s="285"/>
      <c r="R23" s="288"/>
      <c r="S23" s="285"/>
      <c r="T23" s="288"/>
      <c r="U23" s="285"/>
      <c r="V23" s="288"/>
      <c r="W23" s="289"/>
      <c r="X23" s="288"/>
      <c r="Y23" s="285"/>
      <c r="Z23" s="290"/>
      <c r="AA23" s="285"/>
      <c r="AB23" s="290">
        <v>974</v>
      </c>
      <c r="AC23" s="285"/>
      <c r="AD23" s="290"/>
      <c r="AE23" s="285"/>
      <c r="AF23" s="291">
        <f t="shared" si="0"/>
        <v>4</v>
      </c>
    </row>
    <row r="24" spans="1:32" s="279" customFormat="1" ht="11.25">
      <c r="A24" s="298" t="s">
        <v>557</v>
      </c>
      <c r="B24" s="294" t="s">
        <v>558</v>
      </c>
      <c r="C24" s="295" t="s">
        <v>75</v>
      </c>
      <c r="D24" s="282"/>
      <c r="E24" s="283"/>
      <c r="F24" s="284"/>
      <c r="G24" s="283"/>
      <c r="H24" s="284">
        <v>187</v>
      </c>
      <c r="I24" s="285"/>
      <c r="J24" s="286">
        <v>99</v>
      </c>
      <c r="K24" s="285"/>
      <c r="L24" s="287"/>
      <c r="M24" s="285"/>
      <c r="N24" s="287"/>
      <c r="O24" s="285"/>
      <c r="P24" s="288"/>
      <c r="Q24" s="285"/>
      <c r="R24" s="288">
        <v>780</v>
      </c>
      <c r="S24" s="285"/>
      <c r="T24" s="288">
        <v>120</v>
      </c>
      <c r="U24" s="285"/>
      <c r="V24" s="288"/>
      <c r="W24" s="289"/>
      <c r="X24" s="288"/>
      <c r="Y24" s="285"/>
      <c r="Z24" s="290">
        <v>852</v>
      </c>
      <c r="AA24" s="285"/>
      <c r="AB24" s="290">
        <v>1113</v>
      </c>
      <c r="AC24" s="285"/>
      <c r="AD24" s="290"/>
      <c r="AE24" s="285"/>
      <c r="AF24" s="291">
        <f t="shared" si="0"/>
        <v>6</v>
      </c>
    </row>
    <row r="25" spans="1:32" s="279" customFormat="1" ht="11.25">
      <c r="A25" s="296" t="s">
        <v>305</v>
      </c>
      <c r="B25" s="295" t="s">
        <v>306</v>
      </c>
      <c r="C25" s="293" t="s">
        <v>75</v>
      </c>
      <c r="D25" s="282">
        <v>110</v>
      </c>
      <c r="E25" s="283"/>
      <c r="F25" s="284"/>
      <c r="G25" s="283"/>
      <c r="H25" s="284"/>
      <c r="I25" s="285"/>
      <c r="J25" s="286"/>
      <c r="K25" s="285"/>
      <c r="L25" s="287"/>
      <c r="M25" s="285"/>
      <c r="N25" s="287"/>
      <c r="O25" s="285"/>
      <c r="P25" s="288">
        <v>264</v>
      </c>
      <c r="Q25" s="285"/>
      <c r="R25" s="288"/>
      <c r="S25" s="285"/>
      <c r="T25" s="288"/>
      <c r="U25" s="285"/>
      <c r="V25" s="288"/>
      <c r="W25" s="289"/>
      <c r="X25" s="288"/>
      <c r="Y25" s="285"/>
      <c r="Z25" s="290">
        <v>1125</v>
      </c>
      <c r="AA25" s="285"/>
      <c r="AB25" s="290">
        <v>604</v>
      </c>
      <c r="AC25" s="285"/>
      <c r="AD25" s="290"/>
      <c r="AE25" s="285"/>
      <c r="AF25" s="291">
        <f t="shared" si="0"/>
        <v>4</v>
      </c>
    </row>
    <row r="26" spans="1:32" s="279" customFormat="1" ht="11.25">
      <c r="A26" s="298" t="s">
        <v>162</v>
      </c>
      <c r="B26" s="294" t="s">
        <v>145</v>
      </c>
      <c r="C26" s="295" t="s">
        <v>75</v>
      </c>
      <c r="D26" s="282"/>
      <c r="E26" s="283"/>
      <c r="F26" s="284"/>
      <c r="G26" s="283"/>
      <c r="H26" s="284">
        <v>228</v>
      </c>
      <c r="I26" s="285"/>
      <c r="J26" s="286">
        <v>113</v>
      </c>
      <c r="K26" s="285"/>
      <c r="L26" s="287">
        <v>4311</v>
      </c>
      <c r="M26" s="285"/>
      <c r="N26" s="287"/>
      <c r="O26" s="285"/>
      <c r="P26" s="288"/>
      <c r="Q26" s="285"/>
      <c r="R26" s="288">
        <v>555</v>
      </c>
      <c r="S26" s="285"/>
      <c r="T26" s="288"/>
      <c r="U26" s="285"/>
      <c r="V26" s="288"/>
      <c r="W26" s="289"/>
      <c r="X26" s="288"/>
      <c r="Y26" s="285"/>
      <c r="Z26" s="290"/>
      <c r="AA26" s="285"/>
      <c r="AB26" s="290">
        <v>1140</v>
      </c>
      <c r="AC26" s="285"/>
      <c r="AD26" s="290"/>
      <c r="AE26" s="285"/>
      <c r="AF26" s="291">
        <f t="shared" si="0"/>
        <v>5</v>
      </c>
    </row>
    <row r="27" spans="1:32" s="279" customFormat="1" ht="11.25">
      <c r="A27" s="296" t="s">
        <v>410</v>
      </c>
      <c r="B27" s="295" t="s">
        <v>235</v>
      </c>
      <c r="C27" s="293" t="s">
        <v>75</v>
      </c>
      <c r="D27" s="282"/>
      <c r="E27" s="283"/>
      <c r="F27" s="284"/>
      <c r="G27" s="283"/>
      <c r="H27" s="284">
        <v>189</v>
      </c>
      <c r="I27" s="285"/>
      <c r="J27" s="286">
        <v>99</v>
      </c>
      <c r="K27" s="285"/>
      <c r="L27" s="287">
        <v>3541</v>
      </c>
      <c r="M27" s="285"/>
      <c r="N27" s="287"/>
      <c r="O27" s="285"/>
      <c r="P27" s="288"/>
      <c r="Q27" s="285"/>
      <c r="R27" s="288">
        <v>708</v>
      </c>
      <c r="S27" s="285"/>
      <c r="T27" s="288">
        <v>110</v>
      </c>
      <c r="U27" s="285"/>
      <c r="V27" s="288"/>
      <c r="W27" s="289"/>
      <c r="X27" s="288"/>
      <c r="Y27" s="285"/>
      <c r="Z27" s="290">
        <v>893</v>
      </c>
      <c r="AA27" s="285"/>
      <c r="AB27" s="290"/>
      <c r="AC27" s="285"/>
      <c r="AD27" s="290"/>
      <c r="AE27" s="285"/>
      <c r="AF27" s="291">
        <f t="shared" si="0"/>
        <v>6</v>
      </c>
    </row>
    <row r="28" spans="1:32" s="279" customFormat="1" ht="11.25">
      <c r="A28" s="303" t="s">
        <v>196</v>
      </c>
      <c r="B28" s="304" t="s">
        <v>197</v>
      </c>
      <c r="C28" s="295" t="s">
        <v>75</v>
      </c>
      <c r="D28" s="282"/>
      <c r="E28" s="283"/>
      <c r="F28" s="284"/>
      <c r="G28" s="283"/>
      <c r="H28" s="284"/>
      <c r="I28" s="285"/>
      <c r="J28" s="286"/>
      <c r="K28" s="285"/>
      <c r="L28" s="287">
        <v>4195</v>
      </c>
      <c r="M28" s="285"/>
      <c r="N28" s="287"/>
      <c r="O28" s="285"/>
      <c r="P28" s="288">
        <v>293</v>
      </c>
      <c r="Q28" s="285"/>
      <c r="R28" s="288"/>
      <c r="S28" s="285"/>
      <c r="T28" s="288">
        <v>110</v>
      </c>
      <c r="U28" s="285"/>
      <c r="V28" s="288"/>
      <c r="W28" s="289"/>
      <c r="X28" s="288"/>
      <c r="Y28" s="285"/>
      <c r="Z28" s="290">
        <v>1230</v>
      </c>
      <c r="AA28" s="285"/>
      <c r="AB28" s="290"/>
      <c r="AC28" s="285"/>
      <c r="AD28" s="290">
        <v>938</v>
      </c>
      <c r="AE28" s="285"/>
      <c r="AF28" s="291">
        <f t="shared" si="0"/>
        <v>5</v>
      </c>
    </row>
    <row r="29" spans="1:32" s="279" customFormat="1" ht="11.25">
      <c r="A29" s="298" t="s">
        <v>413</v>
      </c>
      <c r="B29" s="294" t="s">
        <v>414</v>
      </c>
      <c r="C29" s="295" t="s">
        <v>75</v>
      </c>
      <c r="D29" s="282">
        <v>103</v>
      </c>
      <c r="E29" s="283"/>
      <c r="F29" s="284"/>
      <c r="G29" s="283"/>
      <c r="H29" s="284">
        <v>207</v>
      </c>
      <c r="I29" s="285"/>
      <c r="J29" s="286"/>
      <c r="K29" s="285"/>
      <c r="L29" s="287"/>
      <c r="M29" s="285"/>
      <c r="N29" s="287">
        <v>7171</v>
      </c>
      <c r="O29" s="285"/>
      <c r="P29" s="288">
        <v>224</v>
      </c>
      <c r="Q29" s="285"/>
      <c r="R29" s="288"/>
      <c r="S29" s="285"/>
      <c r="T29" s="288"/>
      <c r="U29" s="285"/>
      <c r="V29" s="288"/>
      <c r="W29" s="289"/>
      <c r="X29" s="288">
        <v>470</v>
      </c>
      <c r="Y29" s="285"/>
      <c r="Z29" s="290"/>
      <c r="AA29" s="285"/>
      <c r="AB29" s="290"/>
      <c r="AC29" s="285"/>
      <c r="AD29" s="290"/>
      <c r="AE29" s="285"/>
      <c r="AF29" s="291">
        <f t="shared" si="0"/>
        <v>5</v>
      </c>
    </row>
    <row r="30" spans="1:32" s="279" customFormat="1" ht="11.25">
      <c r="A30" s="296" t="s">
        <v>211</v>
      </c>
      <c r="B30" s="295" t="s">
        <v>212</v>
      </c>
      <c r="C30" s="293" t="s">
        <v>66</v>
      </c>
      <c r="D30" s="282">
        <v>90</v>
      </c>
      <c r="E30" s="283"/>
      <c r="F30" s="284"/>
      <c r="G30" s="283"/>
      <c r="H30" s="284"/>
      <c r="I30" s="285"/>
      <c r="J30" s="286"/>
      <c r="K30" s="285"/>
      <c r="L30" s="287">
        <v>4008</v>
      </c>
      <c r="M30" s="285"/>
      <c r="N30" s="287"/>
      <c r="O30" s="285"/>
      <c r="P30" s="288">
        <v>372</v>
      </c>
      <c r="Q30" s="285"/>
      <c r="R30" s="288"/>
      <c r="S30" s="285"/>
      <c r="T30" s="288" t="s">
        <v>479</v>
      </c>
      <c r="U30" s="285"/>
      <c r="V30" s="288"/>
      <c r="W30" s="289"/>
      <c r="X30" s="288"/>
      <c r="Y30" s="285"/>
      <c r="Z30" s="290">
        <v>1757</v>
      </c>
      <c r="AA30" s="285"/>
      <c r="AB30" s="290">
        <v>1180</v>
      </c>
      <c r="AC30" s="285"/>
      <c r="AD30" s="290"/>
      <c r="AE30" s="285"/>
      <c r="AF30" s="291">
        <f t="shared" si="0"/>
        <v>6</v>
      </c>
    </row>
    <row r="31" spans="1:32" s="279" customFormat="1" ht="11.25">
      <c r="A31" s="298" t="s">
        <v>159</v>
      </c>
      <c r="B31" s="294" t="s">
        <v>107</v>
      </c>
      <c r="C31" s="295" t="s">
        <v>66</v>
      </c>
      <c r="D31" s="282"/>
      <c r="E31" s="283"/>
      <c r="F31" s="284"/>
      <c r="G31" s="283"/>
      <c r="H31" s="284"/>
      <c r="I31" s="285"/>
      <c r="J31" s="286"/>
      <c r="K31" s="285"/>
      <c r="L31" s="287">
        <v>3381</v>
      </c>
      <c r="M31" s="285"/>
      <c r="N31" s="287"/>
      <c r="O31" s="285"/>
      <c r="P31" s="288"/>
      <c r="Q31" s="285"/>
      <c r="R31" s="288"/>
      <c r="S31" s="285"/>
      <c r="T31" s="288"/>
      <c r="U31" s="285"/>
      <c r="V31" s="288">
        <v>130</v>
      </c>
      <c r="W31" s="307" t="s">
        <v>470</v>
      </c>
      <c r="X31" s="288">
        <v>840</v>
      </c>
      <c r="Y31" s="307" t="s">
        <v>470</v>
      </c>
      <c r="Z31" s="290"/>
      <c r="AA31" s="285"/>
      <c r="AB31" s="290">
        <v>1716</v>
      </c>
      <c r="AC31" s="307" t="s">
        <v>470</v>
      </c>
      <c r="AD31" s="290"/>
      <c r="AE31" s="285"/>
      <c r="AF31" s="291">
        <f t="shared" si="0"/>
        <v>4</v>
      </c>
    </row>
    <row r="32" spans="1:32" s="279" customFormat="1" ht="11.25">
      <c r="A32" s="296" t="s">
        <v>408</v>
      </c>
      <c r="B32" s="295" t="s">
        <v>409</v>
      </c>
      <c r="C32" s="293" t="s">
        <v>66</v>
      </c>
      <c r="D32" s="282"/>
      <c r="E32" s="283"/>
      <c r="F32" s="284"/>
      <c r="G32" s="283"/>
      <c r="H32" s="284">
        <v>169</v>
      </c>
      <c r="I32" s="307" t="s">
        <v>470</v>
      </c>
      <c r="J32" s="286">
        <v>88</v>
      </c>
      <c r="K32" s="307" t="s">
        <v>470</v>
      </c>
      <c r="L32" s="287"/>
      <c r="M32" s="285"/>
      <c r="N32" s="287"/>
      <c r="O32" s="285"/>
      <c r="P32" s="288"/>
      <c r="Q32" s="285"/>
      <c r="R32" s="288">
        <v>890</v>
      </c>
      <c r="S32" s="307" t="s">
        <v>470</v>
      </c>
      <c r="T32" s="288">
        <v>120</v>
      </c>
      <c r="V32" s="288"/>
      <c r="W32" s="289"/>
      <c r="X32" s="288">
        <v>680</v>
      </c>
      <c r="Y32" s="285"/>
      <c r="Z32" s="290"/>
      <c r="AA32" s="285"/>
      <c r="AB32" s="290"/>
      <c r="AC32" s="285"/>
      <c r="AD32" s="290"/>
      <c r="AE32" s="285"/>
      <c r="AF32" s="291">
        <f t="shared" si="0"/>
        <v>5</v>
      </c>
    </row>
    <row r="33" spans="1:32" s="279" customFormat="1" ht="11.25">
      <c r="A33" s="298" t="s">
        <v>194</v>
      </c>
      <c r="B33" s="294" t="s">
        <v>195</v>
      </c>
      <c r="C33" s="295" t="s">
        <v>66</v>
      </c>
      <c r="D33" s="282"/>
      <c r="E33" s="283"/>
      <c r="F33" s="284"/>
      <c r="G33" s="283"/>
      <c r="H33" s="284"/>
      <c r="I33" s="285"/>
      <c r="J33" s="286">
        <v>98</v>
      </c>
      <c r="K33" s="285"/>
      <c r="L33" s="287">
        <v>3266</v>
      </c>
      <c r="M33" s="307" t="s">
        <v>470</v>
      </c>
      <c r="N33" s="287"/>
      <c r="O33" s="285"/>
      <c r="P33" s="288">
        <v>324</v>
      </c>
      <c r="Q33" s="285"/>
      <c r="R33" s="288"/>
      <c r="S33" s="285"/>
      <c r="T33" s="288"/>
      <c r="U33" s="285"/>
      <c r="V33" s="288"/>
      <c r="W33" s="289"/>
      <c r="X33" s="288"/>
      <c r="Y33" s="285"/>
      <c r="Z33" s="290"/>
      <c r="AA33" s="285"/>
      <c r="AB33" s="290">
        <v>1360</v>
      </c>
      <c r="AC33" s="285"/>
      <c r="AD33" s="290"/>
      <c r="AE33" s="285"/>
      <c r="AF33" s="291">
        <f t="shared" si="0"/>
        <v>4</v>
      </c>
    </row>
    <row r="34" spans="1:32" s="279" customFormat="1" ht="11.25">
      <c r="A34" s="296" t="s">
        <v>551</v>
      </c>
      <c r="B34" s="295" t="s">
        <v>552</v>
      </c>
      <c r="C34" s="293" t="s">
        <v>446</v>
      </c>
      <c r="D34" s="282"/>
      <c r="E34" s="283"/>
      <c r="F34" s="284"/>
      <c r="G34" s="283"/>
      <c r="H34" s="284"/>
      <c r="I34" s="285"/>
      <c r="J34" s="286">
        <v>99</v>
      </c>
      <c r="K34" s="285"/>
      <c r="L34" s="287">
        <v>3550</v>
      </c>
      <c r="M34" s="285"/>
      <c r="N34" s="287"/>
      <c r="O34" s="285"/>
      <c r="P34" s="288"/>
      <c r="Q34" s="285"/>
      <c r="R34" s="288"/>
      <c r="S34" s="285"/>
      <c r="T34" s="288">
        <v>90</v>
      </c>
      <c r="U34" s="285"/>
      <c r="V34" s="288"/>
      <c r="W34" s="289"/>
      <c r="X34" s="288"/>
      <c r="Y34" s="285"/>
      <c r="Z34" s="290"/>
      <c r="AA34" s="285"/>
      <c r="AB34" s="290"/>
      <c r="AC34" s="285"/>
      <c r="AD34" s="290"/>
      <c r="AE34" s="285"/>
      <c r="AF34" s="291">
        <f t="shared" si="0"/>
        <v>3</v>
      </c>
    </row>
    <row r="35" spans="1:32" s="279" customFormat="1" ht="11.25">
      <c r="A35" s="299" t="s">
        <v>120</v>
      </c>
      <c r="B35" s="300" t="s">
        <v>103</v>
      </c>
      <c r="C35" s="295" t="s">
        <v>64</v>
      </c>
      <c r="D35" s="282">
        <v>103</v>
      </c>
      <c r="E35" s="283"/>
      <c r="F35" s="284"/>
      <c r="G35" s="283"/>
      <c r="H35" s="284"/>
      <c r="I35" s="285"/>
      <c r="J35" s="286"/>
      <c r="K35" s="285"/>
      <c r="L35" s="287"/>
      <c r="M35" s="285"/>
      <c r="N35" s="287"/>
      <c r="O35" s="285"/>
      <c r="P35" s="288"/>
      <c r="Q35" s="285"/>
      <c r="R35" s="288">
        <v>728</v>
      </c>
      <c r="S35" s="285"/>
      <c r="T35" s="288"/>
      <c r="U35" s="285"/>
      <c r="V35" s="288"/>
      <c r="W35" s="289"/>
      <c r="X35" s="288">
        <v>544</v>
      </c>
      <c r="Y35" s="285"/>
      <c r="Z35" s="290"/>
      <c r="AA35" s="285"/>
      <c r="AB35" s="290">
        <v>892</v>
      </c>
      <c r="AC35" s="285"/>
      <c r="AD35" s="290"/>
      <c r="AE35" s="285"/>
      <c r="AF35" s="291">
        <f t="shared" si="0"/>
        <v>4</v>
      </c>
    </row>
    <row r="36" spans="1:32" s="279" customFormat="1" ht="11.25">
      <c r="A36" s="299" t="s">
        <v>420</v>
      </c>
      <c r="B36" s="300" t="s">
        <v>421</v>
      </c>
      <c r="C36" s="295" t="s">
        <v>64</v>
      </c>
      <c r="D36" s="282"/>
      <c r="E36" s="283"/>
      <c r="F36" s="284"/>
      <c r="G36" s="283"/>
      <c r="H36" s="284">
        <v>192</v>
      </c>
      <c r="I36" s="285"/>
      <c r="J36" s="286">
        <v>100</v>
      </c>
      <c r="K36" s="285"/>
      <c r="L36" s="287"/>
      <c r="M36" s="285"/>
      <c r="N36" s="287"/>
      <c r="O36" s="285"/>
      <c r="P36" s="288">
        <v>261</v>
      </c>
      <c r="Q36" s="285"/>
      <c r="R36" s="288"/>
      <c r="S36" s="285"/>
      <c r="T36" s="288"/>
      <c r="U36" s="285"/>
      <c r="V36" s="288"/>
      <c r="W36" s="289"/>
      <c r="X36" s="288"/>
      <c r="Y36" s="285"/>
      <c r="Z36" s="290"/>
      <c r="AA36" s="285"/>
      <c r="AB36" s="290"/>
      <c r="AC36" s="285"/>
      <c r="AD36" s="290"/>
      <c r="AE36" s="285"/>
      <c r="AF36" s="291">
        <f t="shared" si="0"/>
        <v>3</v>
      </c>
    </row>
    <row r="37" spans="1:32" s="279" customFormat="1" ht="11.25">
      <c r="A37" s="299" t="s">
        <v>233</v>
      </c>
      <c r="B37" s="300" t="s">
        <v>234</v>
      </c>
      <c r="C37" s="305" t="s">
        <v>64</v>
      </c>
      <c r="D37" s="297">
        <v>103</v>
      </c>
      <c r="E37" s="283"/>
      <c r="F37" s="284"/>
      <c r="G37" s="283"/>
      <c r="H37" s="284">
        <v>201</v>
      </c>
      <c r="I37" s="285"/>
      <c r="J37" s="286"/>
      <c r="K37" s="285"/>
      <c r="L37" s="287"/>
      <c r="M37" s="285"/>
      <c r="N37" s="287"/>
      <c r="O37" s="285"/>
      <c r="P37" s="288"/>
      <c r="Q37" s="285"/>
      <c r="R37" s="288"/>
      <c r="S37" s="285"/>
      <c r="T37" s="288"/>
      <c r="U37" s="285"/>
      <c r="V37" s="288"/>
      <c r="W37" s="289"/>
      <c r="X37" s="288">
        <v>503</v>
      </c>
      <c r="Y37" s="285"/>
      <c r="Z37" s="290"/>
      <c r="AA37" s="285"/>
      <c r="AB37" s="290">
        <v>1119</v>
      </c>
      <c r="AC37" s="285"/>
      <c r="AD37" s="290"/>
      <c r="AE37" s="285"/>
      <c r="AF37" s="291">
        <f t="shared" si="0"/>
        <v>4</v>
      </c>
    </row>
    <row r="38" spans="1:32" s="279" customFormat="1" ht="11.25">
      <c r="A38" s="299" t="s">
        <v>424</v>
      </c>
      <c r="B38" s="300" t="s">
        <v>425</v>
      </c>
      <c r="C38" s="295" t="s">
        <v>64</v>
      </c>
      <c r="D38" s="282"/>
      <c r="E38" s="283"/>
      <c r="F38" s="284"/>
      <c r="G38" s="283"/>
      <c r="H38" s="284">
        <v>191</v>
      </c>
      <c r="I38" s="285"/>
      <c r="J38" s="286">
        <v>95</v>
      </c>
      <c r="K38" s="285"/>
      <c r="L38" s="287">
        <v>3569</v>
      </c>
      <c r="M38" s="285"/>
      <c r="N38" s="287"/>
      <c r="O38" s="285"/>
      <c r="P38" s="288">
        <v>358</v>
      </c>
      <c r="Q38" s="285"/>
      <c r="R38" s="288"/>
      <c r="S38" s="285"/>
      <c r="T38" s="288"/>
      <c r="U38" s="285"/>
      <c r="V38" s="288"/>
      <c r="W38" s="289"/>
      <c r="X38" s="288"/>
      <c r="Y38" s="285"/>
      <c r="Z38" s="290"/>
      <c r="AA38" s="285"/>
      <c r="AB38" s="290">
        <v>1047</v>
      </c>
      <c r="AC38" s="285"/>
      <c r="AD38" s="290"/>
      <c r="AE38" s="285"/>
      <c r="AF38" s="291">
        <f t="shared" si="0"/>
        <v>5</v>
      </c>
    </row>
    <row r="39" spans="1:32" s="279" customFormat="1" ht="11.25">
      <c r="A39" s="299" t="s">
        <v>427</v>
      </c>
      <c r="B39" s="300" t="s">
        <v>428</v>
      </c>
      <c r="C39" s="305" t="s">
        <v>64</v>
      </c>
      <c r="D39" s="282"/>
      <c r="E39" s="283"/>
      <c r="F39" s="284"/>
      <c r="G39" s="283"/>
      <c r="H39" s="284">
        <v>176</v>
      </c>
      <c r="I39" s="285"/>
      <c r="J39" s="286">
        <v>93</v>
      </c>
      <c r="K39" s="285"/>
      <c r="L39" s="287">
        <v>3531</v>
      </c>
      <c r="M39" s="285"/>
      <c r="N39" s="287"/>
      <c r="O39" s="285"/>
      <c r="P39" s="288">
        <v>333</v>
      </c>
      <c r="Q39" s="285"/>
      <c r="R39" s="288"/>
      <c r="S39" s="285"/>
      <c r="T39" s="288"/>
      <c r="U39" s="285"/>
      <c r="V39" s="288"/>
      <c r="W39" s="289"/>
      <c r="X39" s="288"/>
      <c r="Y39" s="285"/>
      <c r="Z39" s="290"/>
      <c r="AA39" s="285"/>
      <c r="AB39" s="290">
        <v>977</v>
      </c>
      <c r="AC39" s="285"/>
      <c r="AD39" s="290"/>
      <c r="AE39" s="285"/>
      <c r="AF39" s="291">
        <f t="shared" si="0"/>
        <v>5</v>
      </c>
    </row>
    <row r="40" spans="1:32" s="279" customFormat="1" ht="11.25">
      <c r="A40" s="299" t="s">
        <v>422</v>
      </c>
      <c r="B40" s="300" t="s">
        <v>423</v>
      </c>
      <c r="C40" s="295" t="s">
        <v>64</v>
      </c>
      <c r="D40" s="282"/>
      <c r="E40" s="283"/>
      <c r="F40" s="284"/>
      <c r="G40" s="283"/>
      <c r="H40" s="284">
        <v>205</v>
      </c>
      <c r="I40" s="285"/>
      <c r="J40" s="286">
        <v>104</v>
      </c>
      <c r="K40" s="285"/>
      <c r="L40" s="287"/>
      <c r="M40" s="285"/>
      <c r="N40" s="287"/>
      <c r="O40" s="285"/>
      <c r="P40" s="288">
        <v>335</v>
      </c>
      <c r="Q40" s="285"/>
      <c r="R40" s="288"/>
      <c r="S40" s="285"/>
      <c r="T40" s="288"/>
      <c r="U40" s="285"/>
      <c r="V40" s="288"/>
      <c r="W40" s="289"/>
      <c r="X40" s="288"/>
      <c r="Y40" s="285"/>
      <c r="Z40" s="290"/>
      <c r="AA40" s="285"/>
      <c r="AB40" s="290">
        <v>910</v>
      </c>
      <c r="AC40" s="285"/>
      <c r="AD40" s="290"/>
      <c r="AE40" s="285"/>
      <c r="AF40" s="291">
        <f t="shared" si="0"/>
        <v>4</v>
      </c>
    </row>
    <row r="41" spans="1:32" s="279" customFormat="1" ht="11.25">
      <c r="A41" s="299" t="s">
        <v>339</v>
      </c>
      <c r="B41" s="300" t="s">
        <v>87</v>
      </c>
      <c r="C41" s="305" t="s">
        <v>64</v>
      </c>
      <c r="D41" s="297">
        <v>97</v>
      </c>
      <c r="E41" s="283"/>
      <c r="F41" s="284"/>
      <c r="G41" s="283"/>
      <c r="H41" s="284"/>
      <c r="I41" s="285"/>
      <c r="J41" s="286">
        <v>193</v>
      </c>
      <c r="K41" s="285"/>
      <c r="L41" s="287"/>
      <c r="M41" s="285"/>
      <c r="N41" s="287">
        <v>7418</v>
      </c>
      <c r="O41" s="285"/>
      <c r="P41" s="288">
        <v>245</v>
      </c>
      <c r="Q41" s="285"/>
      <c r="R41" s="288"/>
      <c r="S41" s="285"/>
      <c r="T41" s="288"/>
      <c r="U41" s="285"/>
      <c r="V41" s="288"/>
      <c r="W41" s="289"/>
      <c r="X41" s="288"/>
      <c r="Y41" s="285"/>
      <c r="Z41" s="290"/>
      <c r="AA41" s="285"/>
      <c r="AB41" s="290">
        <v>824</v>
      </c>
      <c r="AC41" s="285"/>
      <c r="AD41" s="290"/>
      <c r="AE41" s="285"/>
      <c r="AF41" s="291">
        <f t="shared" si="0"/>
        <v>5</v>
      </c>
    </row>
    <row r="42" spans="1:32" s="279" customFormat="1" ht="11.25">
      <c r="A42" s="299" t="s">
        <v>121</v>
      </c>
      <c r="B42" s="300" t="s">
        <v>107</v>
      </c>
      <c r="C42" s="295" t="s">
        <v>64</v>
      </c>
      <c r="D42" s="282"/>
      <c r="E42" s="283"/>
      <c r="F42" s="284"/>
      <c r="G42" s="283"/>
      <c r="H42" s="284"/>
      <c r="I42" s="285"/>
      <c r="J42" s="286">
        <v>104</v>
      </c>
      <c r="K42" s="285"/>
      <c r="L42" s="287">
        <v>6598</v>
      </c>
      <c r="M42" s="285"/>
      <c r="N42" s="287"/>
      <c r="O42" s="285"/>
      <c r="P42" s="288"/>
      <c r="Q42" s="285"/>
      <c r="R42" s="288">
        <v>613</v>
      </c>
      <c r="S42" s="285"/>
      <c r="T42" s="288"/>
      <c r="U42" s="285"/>
      <c r="V42" s="288"/>
      <c r="W42" s="289"/>
      <c r="X42" s="288">
        <v>385</v>
      </c>
      <c r="Y42" s="285"/>
      <c r="Z42" s="290"/>
      <c r="AA42" s="285"/>
      <c r="AB42" s="290"/>
      <c r="AC42" s="285"/>
      <c r="AD42" s="290"/>
      <c r="AE42" s="285"/>
      <c r="AF42" s="291">
        <f t="shared" si="0"/>
        <v>4</v>
      </c>
    </row>
    <row r="43" spans="1:32" s="279" customFormat="1" ht="11.25">
      <c r="A43" s="299" t="s">
        <v>340</v>
      </c>
      <c r="B43" s="300" t="s">
        <v>341</v>
      </c>
      <c r="C43" s="295" t="s">
        <v>64</v>
      </c>
      <c r="D43" s="282"/>
      <c r="E43" s="283"/>
      <c r="F43" s="284"/>
      <c r="G43" s="283"/>
      <c r="H43" s="284"/>
      <c r="I43" s="285"/>
      <c r="J43" s="286">
        <v>108</v>
      </c>
      <c r="K43" s="285"/>
      <c r="L43" s="287">
        <v>4268</v>
      </c>
      <c r="M43" s="285"/>
      <c r="N43" s="287"/>
      <c r="O43" s="285"/>
      <c r="P43" s="288"/>
      <c r="Q43" s="285"/>
      <c r="R43" s="288"/>
      <c r="S43" s="285"/>
      <c r="T43" s="288">
        <v>110</v>
      </c>
      <c r="U43" s="285"/>
      <c r="V43" s="288"/>
      <c r="W43" s="289"/>
      <c r="X43" s="288"/>
      <c r="Y43" s="285"/>
      <c r="Z43" s="290"/>
      <c r="AA43" s="285"/>
      <c r="AB43" s="290">
        <v>1357</v>
      </c>
      <c r="AC43" s="285"/>
      <c r="AD43" s="290"/>
      <c r="AE43" s="285"/>
      <c r="AF43" s="291">
        <f t="shared" si="0"/>
        <v>4</v>
      </c>
    </row>
    <row r="44" spans="1:32" s="279" customFormat="1" ht="11.25">
      <c r="A44" s="299" t="s">
        <v>426</v>
      </c>
      <c r="B44" s="300" t="s">
        <v>119</v>
      </c>
      <c r="C44" s="305" t="s">
        <v>64</v>
      </c>
      <c r="D44" s="282"/>
      <c r="E44" s="283"/>
      <c r="F44" s="284"/>
      <c r="G44" s="283"/>
      <c r="H44" s="284"/>
      <c r="I44" s="285"/>
      <c r="J44" s="286">
        <v>97</v>
      </c>
      <c r="K44" s="285"/>
      <c r="L44" s="287">
        <v>4023</v>
      </c>
      <c r="M44" s="285"/>
      <c r="N44" s="287"/>
      <c r="O44" s="285"/>
      <c r="P44" s="288">
        <v>343</v>
      </c>
      <c r="Q44" s="285"/>
      <c r="R44" s="288"/>
      <c r="S44" s="285"/>
      <c r="T44" s="288"/>
      <c r="U44" s="285"/>
      <c r="V44" s="288">
        <v>110</v>
      </c>
      <c r="W44" s="289"/>
      <c r="X44" s="288">
        <v>535</v>
      </c>
      <c r="Y44" s="285"/>
      <c r="Z44" s="290"/>
      <c r="AA44" s="285"/>
      <c r="AB44" s="290">
        <v>958</v>
      </c>
      <c r="AC44" s="285"/>
      <c r="AD44" s="290"/>
      <c r="AE44" s="285"/>
      <c r="AF44" s="291">
        <f t="shared" si="0"/>
        <v>6</v>
      </c>
    </row>
    <row r="45" spans="1:32" s="279" customFormat="1" ht="11.25">
      <c r="A45" s="299" t="s">
        <v>122</v>
      </c>
      <c r="B45" s="300" t="s">
        <v>123</v>
      </c>
      <c r="C45" s="295" t="s">
        <v>64</v>
      </c>
      <c r="D45" s="297"/>
      <c r="E45" s="283"/>
      <c r="F45" s="284"/>
      <c r="G45" s="283"/>
      <c r="H45" s="284"/>
      <c r="I45" s="285"/>
      <c r="J45" s="286">
        <v>113</v>
      </c>
      <c r="K45" s="285"/>
      <c r="L45" s="287"/>
      <c r="M45" s="285"/>
      <c r="N45" s="287"/>
      <c r="O45" s="285"/>
      <c r="P45" s="288">
        <v>304</v>
      </c>
      <c r="Q45" s="285"/>
      <c r="R45" s="288"/>
      <c r="S45" s="285"/>
      <c r="T45" s="288"/>
      <c r="U45" s="285"/>
      <c r="V45" s="288"/>
      <c r="W45" s="289"/>
      <c r="X45" s="288"/>
      <c r="Y45" s="285"/>
      <c r="Z45" s="290">
        <v>1531</v>
      </c>
      <c r="AA45" s="285"/>
      <c r="AB45" s="290"/>
      <c r="AC45" s="285"/>
      <c r="AD45" s="290">
        <v>1798</v>
      </c>
      <c r="AE45" s="307" t="s">
        <v>470</v>
      </c>
      <c r="AF45" s="291">
        <f t="shared" si="0"/>
        <v>4</v>
      </c>
    </row>
  </sheetData>
  <sheetProtection selectLockedCells="1" selectUnlockedCells="1"/>
  <mergeCells count="5">
    <mergeCell ref="A3:A4"/>
    <mergeCell ref="B3:B4"/>
    <mergeCell ref="C3:C4"/>
    <mergeCell ref="A1:AF1"/>
    <mergeCell ref="A2:AF2"/>
  </mergeCells>
  <printOptions horizontalCentered="1"/>
  <pageMargins left="0.19652777777777777" right="0.19652777777777777" top="0.7875" bottom="0.7875" header="0.31527777777777777" footer="0.5118055555555555"/>
  <pageSetup horizontalDpi="300" verticalDpi="300" orientation="portrait" paperSize="9" scale="60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H48"/>
  <sheetViews>
    <sheetView showZeros="0" zoomScale="75" zoomScaleNormal="75" zoomScalePageLayoutView="0" workbookViewId="0" topLeftCell="A1">
      <selection activeCell="C24" sqref="C24"/>
    </sheetView>
  </sheetViews>
  <sheetFormatPr defaultColWidth="10.125" defaultRowHeight="15.75"/>
  <cols>
    <col min="1" max="1" width="18.25390625" style="89" bestFit="1" customWidth="1"/>
    <col min="2" max="2" width="11.625" style="89" bestFit="1" customWidth="1"/>
    <col min="3" max="3" width="6.625" style="89" bestFit="1" customWidth="1"/>
    <col min="4" max="4" width="6.25390625" style="89" bestFit="1" customWidth="1"/>
    <col min="5" max="5" width="6.125" style="89" bestFit="1" customWidth="1"/>
    <col min="6" max="6" width="5.75390625" style="131" bestFit="1" customWidth="1"/>
    <col min="7" max="7" width="7.125" style="132" bestFit="1" customWidth="1"/>
    <col min="8" max="8" width="6.625" style="132" bestFit="1" customWidth="1"/>
    <col min="9" max="9" width="4.125" style="132" bestFit="1" customWidth="1"/>
    <col min="10" max="10" width="10.75390625" style="131" bestFit="1" customWidth="1"/>
    <col min="11" max="11" width="4.125" style="132" bestFit="1" customWidth="1"/>
    <col min="12" max="12" width="10.125" style="131" bestFit="1" customWidth="1"/>
    <col min="13" max="13" width="4.125" style="132" bestFit="1" customWidth="1"/>
    <col min="14" max="14" width="7.75390625" style="133" bestFit="1" customWidth="1"/>
    <col min="15" max="15" width="4.125" style="132" bestFit="1" customWidth="1"/>
    <col min="16" max="16" width="12.625" style="133" bestFit="1" customWidth="1"/>
    <col min="17" max="17" width="4.125" style="132" bestFit="1" customWidth="1"/>
    <col min="18" max="18" width="10.25390625" style="134" bestFit="1" customWidth="1"/>
    <col min="19" max="19" width="4.125" style="132" bestFit="1" customWidth="1"/>
    <col min="20" max="20" width="11.50390625" style="134" bestFit="1" customWidth="1"/>
    <col min="21" max="21" width="4.125" style="132" bestFit="1" customWidth="1"/>
    <col min="22" max="22" width="8.75390625" style="134" bestFit="1" customWidth="1"/>
    <col min="23" max="23" width="4.125" style="132" bestFit="1" customWidth="1"/>
    <col min="24" max="24" width="8.125" style="134" bestFit="1" customWidth="1"/>
    <col min="25" max="25" width="4.125" style="132" bestFit="1" customWidth="1"/>
    <col min="26" max="26" width="6.625" style="134" bestFit="1" customWidth="1"/>
    <col min="27" max="27" width="4.125" style="132" bestFit="1" customWidth="1"/>
    <col min="28" max="28" width="7.75390625" style="134" bestFit="1" customWidth="1"/>
    <col min="29" max="29" width="4.125" style="132" bestFit="1" customWidth="1"/>
    <col min="30" max="30" width="8.125" style="134" bestFit="1" customWidth="1"/>
    <col min="31" max="31" width="4.125" style="132" bestFit="1" customWidth="1"/>
    <col min="32" max="32" width="9.00390625" style="134" bestFit="1" customWidth="1"/>
    <col min="33" max="33" width="4.125" style="132" bestFit="1" customWidth="1"/>
    <col min="34" max="34" width="5.125" style="163" bestFit="1" customWidth="1"/>
    <col min="35" max="16384" width="10.125" style="76" customWidth="1"/>
  </cols>
  <sheetData>
    <row r="1" spans="1:34" s="74" customFormat="1" ht="27">
      <c r="A1" s="320" t="s">
        <v>61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</row>
    <row r="2" spans="1:34" s="70" customFormat="1" ht="27" thickBot="1">
      <c r="A2" s="318">
        <v>43247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 s="142" customFormat="1" ht="13.5" thickBot="1">
      <c r="A3" s="322" t="s">
        <v>1</v>
      </c>
      <c r="B3" s="322" t="s">
        <v>74</v>
      </c>
      <c r="C3" s="322" t="s">
        <v>72</v>
      </c>
      <c r="D3" s="137" t="s">
        <v>480</v>
      </c>
      <c r="E3" s="136" t="s">
        <v>481</v>
      </c>
      <c r="F3" s="137" t="s">
        <v>21</v>
      </c>
      <c r="G3" s="136" t="s">
        <v>482</v>
      </c>
      <c r="H3" s="137" t="s">
        <v>22</v>
      </c>
      <c r="I3" s="137"/>
      <c r="J3" s="138" t="s">
        <v>494</v>
      </c>
      <c r="K3" s="137"/>
      <c r="L3" s="138" t="s">
        <v>342</v>
      </c>
      <c r="M3" s="137"/>
      <c r="N3" s="139" t="s">
        <v>23</v>
      </c>
      <c r="O3" s="140"/>
      <c r="P3" s="139" t="s">
        <v>24</v>
      </c>
      <c r="Q3" s="140"/>
      <c r="R3" s="139" t="s">
        <v>9</v>
      </c>
      <c r="S3" s="140"/>
      <c r="T3" s="139" t="s">
        <v>309</v>
      </c>
      <c r="U3" s="140"/>
      <c r="V3" s="135" t="s">
        <v>18</v>
      </c>
      <c r="W3" s="136"/>
      <c r="X3" s="137" t="s">
        <v>19</v>
      </c>
      <c r="Y3" s="136"/>
      <c r="Z3" s="139" t="s">
        <v>8</v>
      </c>
      <c r="AA3" s="140"/>
      <c r="AB3" s="135" t="s">
        <v>25</v>
      </c>
      <c r="AC3" s="136"/>
      <c r="AD3" s="135" t="s">
        <v>20</v>
      </c>
      <c r="AE3" s="141"/>
      <c r="AF3" s="138" t="s">
        <v>12</v>
      </c>
      <c r="AG3" s="136"/>
      <c r="AH3" s="164" t="s">
        <v>321</v>
      </c>
    </row>
    <row r="4" spans="1:34" s="75" customFormat="1" ht="12.75">
      <c r="A4" s="322"/>
      <c r="B4" s="322"/>
      <c r="C4" s="322"/>
      <c r="D4" s="144" t="s">
        <v>2</v>
      </c>
      <c r="E4" s="143"/>
      <c r="F4" s="144" t="s">
        <v>2</v>
      </c>
      <c r="G4" s="143"/>
      <c r="H4" s="144" t="s">
        <v>2</v>
      </c>
      <c r="I4" s="145"/>
      <c r="J4" s="146" t="s">
        <v>2</v>
      </c>
      <c r="K4" s="145"/>
      <c r="L4" s="146" t="s">
        <v>2</v>
      </c>
      <c r="M4" s="145"/>
      <c r="N4" s="147" t="s">
        <v>2</v>
      </c>
      <c r="O4" s="143"/>
      <c r="P4" s="147" t="s">
        <v>2</v>
      </c>
      <c r="Q4" s="143"/>
      <c r="R4" s="148" t="s">
        <v>2</v>
      </c>
      <c r="S4" s="143"/>
      <c r="T4" s="148" t="s">
        <v>2</v>
      </c>
      <c r="U4" s="143"/>
      <c r="V4" s="148" t="s">
        <v>2</v>
      </c>
      <c r="W4" s="149"/>
      <c r="X4" s="150" t="s">
        <v>2</v>
      </c>
      <c r="Y4" s="149"/>
      <c r="Z4" s="148" t="s">
        <v>2</v>
      </c>
      <c r="AA4" s="143"/>
      <c r="AB4" s="150" t="s">
        <v>2</v>
      </c>
      <c r="AC4" s="145"/>
      <c r="AD4" s="148" t="s">
        <v>2</v>
      </c>
      <c r="AE4" s="151"/>
      <c r="AF4" s="152" t="s">
        <v>2</v>
      </c>
      <c r="AG4" s="145"/>
      <c r="AH4" s="165"/>
    </row>
    <row r="5" spans="1:34" s="75" customFormat="1" ht="12.75">
      <c r="A5" s="80" t="s">
        <v>181</v>
      </c>
      <c r="B5" s="79" t="s">
        <v>185</v>
      </c>
      <c r="C5" s="79" t="s">
        <v>69</v>
      </c>
      <c r="D5" s="153">
        <v>102</v>
      </c>
      <c r="E5" s="79"/>
      <c r="F5" s="153"/>
      <c r="G5" s="154"/>
      <c r="H5" s="155"/>
      <c r="I5" s="121"/>
      <c r="J5" s="117"/>
      <c r="K5" s="121"/>
      <c r="L5" s="117"/>
      <c r="M5" s="121"/>
      <c r="N5" s="119"/>
      <c r="O5" s="121"/>
      <c r="P5" s="119">
        <v>5502</v>
      </c>
      <c r="Q5" s="257" t="s">
        <v>470</v>
      </c>
      <c r="R5" s="120">
        <v>281</v>
      </c>
      <c r="S5" s="121"/>
      <c r="T5" s="120"/>
      <c r="U5" s="121"/>
      <c r="V5" s="120"/>
      <c r="W5" s="121"/>
      <c r="X5" s="120"/>
      <c r="Y5" s="121"/>
      <c r="Z5" s="120"/>
      <c r="AA5" s="121"/>
      <c r="AB5" s="156">
        <v>1233</v>
      </c>
      <c r="AC5" s="121"/>
      <c r="AD5" s="156">
        <v>1105</v>
      </c>
      <c r="AE5" s="121"/>
      <c r="AF5" s="156"/>
      <c r="AG5" s="121">
        <f>IF(ISBLANK(AF5),"",VLOOKUP(AF5,BF_MARTEAU,2))</f>
      </c>
      <c r="AH5" s="161">
        <f aca="true" t="shared" si="0" ref="AH5:AH48">IF(ISBLANK(C5),"",COUNTA(D5,F5,H5,J5,L5,N5,P5,R5,T5,V5,X5,Z5,AB5,AD5,AF5))</f>
        <v>5</v>
      </c>
    </row>
    <row r="6" spans="1:34" s="75" customFormat="1" ht="12.75">
      <c r="A6" s="80" t="s">
        <v>189</v>
      </c>
      <c r="B6" s="79" t="s">
        <v>190</v>
      </c>
      <c r="C6" s="78" t="s">
        <v>69</v>
      </c>
      <c r="D6" s="153"/>
      <c r="E6" s="78"/>
      <c r="F6" s="153"/>
      <c r="G6" s="154"/>
      <c r="H6" s="155"/>
      <c r="I6" s="121"/>
      <c r="J6" s="117"/>
      <c r="K6" s="121"/>
      <c r="L6" s="117"/>
      <c r="M6" s="121"/>
      <c r="N6" s="119">
        <v>3370</v>
      </c>
      <c r="O6" s="226"/>
      <c r="P6" s="119"/>
      <c r="Q6" s="121"/>
      <c r="R6" s="120"/>
      <c r="S6" s="121"/>
      <c r="T6" s="120"/>
      <c r="U6" s="121"/>
      <c r="V6" s="120"/>
      <c r="W6" s="121"/>
      <c r="X6" s="120"/>
      <c r="Y6" s="121"/>
      <c r="Z6" s="120"/>
      <c r="AA6" s="121"/>
      <c r="AB6" s="156"/>
      <c r="AC6" s="121"/>
      <c r="AD6" s="156"/>
      <c r="AE6" s="121"/>
      <c r="AF6" s="156"/>
      <c r="AG6" s="121">
        <f>IF(ISBLANK(AF6),"",VLOOKUP(AF6,BF_MARTEAU,2))</f>
      </c>
      <c r="AH6" s="161">
        <f t="shared" si="0"/>
        <v>1</v>
      </c>
    </row>
    <row r="7" spans="1:34" s="75" customFormat="1" ht="12.75">
      <c r="A7" s="80" t="s">
        <v>216</v>
      </c>
      <c r="B7" s="79" t="s">
        <v>217</v>
      </c>
      <c r="C7" s="78" t="s">
        <v>69</v>
      </c>
      <c r="D7" s="153">
        <v>96</v>
      </c>
      <c r="E7" s="78"/>
      <c r="F7" s="153"/>
      <c r="G7" s="154"/>
      <c r="H7" s="155"/>
      <c r="I7" s="121"/>
      <c r="J7" s="117"/>
      <c r="K7" s="121"/>
      <c r="L7" s="117"/>
      <c r="M7" s="121"/>
      <c r="N7" s="119"/>
      <c r="O7" s="121"/>
      <c r="P7" s="119">
        <v>6494</v>
      </c>
      <c r="Q7" s="121"/>
      <c r="R7" s="120">
        <v>283</v>
      </c>
      <c r="S7" s="121"/>
      <c r="T7" s="120"/>
      <c r="U7" s="121"/>
      <c r="V7" s="120"/>
      <c r="W7" s="121"/>
      <c r="X7" s="120"/>
      <c r="Y7" s="121"/>
      <c r="Z7" s="120"/>
      <c r="AA7" s="121"/>
      <c r="AB7" s="156">
        <v>1886</v>
      </c>
      <c r="AC7" s="121"/>
      <c r="AD7" s="156">
        <v>949</v>
      </c>
      <c r="AE7" s="121"/>
      <c r="AF7" s="156"/>
      <c r="AG7" s="121">
        <f>IF(ISBLANK(AF7),"",VLOOKUP(AF7,BF_MARTEAU,2))</f>
      </c>
      <c r="AH7" s="161">
        <f t="shared" si="0"/>
        <v>5</v>
      </c>
    </row>
    <row r="8" spans="1:34" s="75" customFormat="1" ht="12.75">
      <c r="A8" s="80" t="s">
        <v>316</v>
      </c>
      <c r="B8" s="79" t="s">
        <v>317</v>
      </c>
      <c r="C8" s="79" t="s">
        <v>69</v>
      </c>
      <c r="D8" s="153"/>
      <c r="E8" s="79"/>
      <c r="F8" s="153"/>
      <c r="G8" s="154"/>
      <c r="H8" s="155"/>
      <c r="I8" s="121"/>
      <c r="J8" s="117"/>
      <c r="K8" s="121"/>
      <c r="L8" s="117">
        <v>318</v>
      </c>
      <c r="M8" s="121"/>
      <c r="N8" s="119"/>
      <c r="O8" s="121"/>
      <c r="P8" s="119"/>
      <c r="Q8" s="121"/>
      <c r="R8" s="120"/>
      <c r="S8" s="121"/>
      <c r="U8" s="121"/>
      <c r="V8" s="120">
        <v>130</v>
      </c>
      <c r="W8" s="121"/>
      <c r="X8" s="120"/>
      <c r="Y8" s="121"/>
      <c r="Z8" s="120"/>
      <c r="AA8" s="121"/>
      <c r="AB8" s="156">
        <v>1991</v>
      </c>
      <c r="AC8" s="257" t="s">
        <v>470</v>
      </c>
      <c r="AD8" s="156">
        <v>1188</v>
      </c>
      <c r="AE8" s="121"/>
      <c r="AF8" s="156"/>
      <c r="AG8" s="121">
        <f>IF(ISBLANK(AF8),"",VLOOKUP(AF8,BF_MARTEAU,2))</f>
      </c>
      <c r="AH8" s="161">
        <f>IF(ISBLANK(C8),"",COUNTA(D8,F8,H8,J8,L8,N8,P8,R8,V8,#REF!,X8,Z8,AB8,AD8,AF8))</f>
        <v>5</v>
      </c>
    </row>
    <row r="9" spans="1:34" s="75" customFormat="1" ht="12.75">
      <c r="A9" s="87" t="s">
        <v>141</v>
      </c>
      <c r="B9" s="88" t="s">
        <v>83</v>
      </c>
      <c r="C9" s="78" t="s">
        <v>77</v>
      </c>
      <c r="D9" s="153">
        <v>115</v>
      </c>
      <c r="E9" s="78"/>
      <c r="F9" s="153"/>
      <c r="G9" s="154"/>
      <c r="H9" s="155"/>
      <c r="I9" s="121"/>
      <c r="J9" s="117"/>
      <c r="K9" s="121"/>
      <c r="L9" s="117"/>
      <c r="M9" s="121"/>
      <c r="N9" s="119"/>
      <c r="O9" s="121"/>
      <c r="P9" s="119"/>
      <c r="Q9" s="121"/>
      <c r="R9" s="120">
        <v>227</v>
      </c>
      <c r="S9" s="121"/>
      <c r="T9" s="120"/>
      <c r="U9" s="121"/>
      <c r="V9" s="120"/>
      <c r="W9" s="121"/>
      <c r="X9" s="120" t="s">
        <v>479</v>
      </c>
      <c r="Y9" s="121"/>
      <c r="Z9" s="120"/>
      <c r="AA9" s="121"/>
      <c r="AB9" s="156">
        <v>1388</v>
      </c>
      <c r="AC9" s="121"/>
      <c r="AD9" s="156">
        <v>985</v>
      </c>
      <c r="AE9" s="121"/>
      <c r="AF9" s="156"/>
      <c r="AG9" s="121">
        <f>IF(ISBLANK(AF9),"",VLOOKUP(AF9,BF_MARTEAU,2))</f>
      </c>
      <c r="AH9" s="161">
        <f t="shared" si="0"/>
        <v>5</v>
      </c>
    </row>
    <row r="10" spans="1:34" s="75" customFormat="1" ht="12.75">
      <c r="A10" s="80" t="s">
        <v>218</v>
      </c>
      <c r="B10" s="79" t="s">
        <v>219</v>
      </c>
      <c r="C10" s="78" t="s">
        <v>77</v>
      </c>
      <c r="D10" s="153">
        <v>101</v>
      </c>
      <c r="E10" s="78"/>
      <c r="F10" s="153"/>
      <c r="G10" s="154"/>
      <c r="H10" s="155"/>
      <c r="I10" s="121"/>
      <c r="J10" s="117"/>
      <c r="K10" s="121"/>
      <c r="L10" s="117">
        <v>340</v>
      </c>
      <c r="M10" s="121"/>
      <c r="N10" s="119"/>
      <c r="O10" s="121"/>
      <c r="P10" s="119"/>
      <c r="Q10" s="121"/>
      <c r="R10" s="120"/>
      <c r="S10" s="121"/>
      <c r="T10" s="120">
        <v>722</v>
      </c>
      <c r="U10" s="121"/>
      <c r="V10" s="120">
        <v>105</v>
      </c>
      <c r="W10" s="121"/>
      <c r="X10" s="120"/>
      <c r="Y10" s="121"/>
      <c r="Z10" s="120">
        <v>616</v>
      </c>
      <c r="AA10" s="121"/>
      <c r="AB10" s="156"/>
      <c r="AC10" s="121"/>
      <c r="AD10" s="156">
        <v>1139</v>
      </c>
      <c r="AE10" s="121"/>
      <c r="AF10" s="156"/>
      <c r="AG10" s="121">
        <f>IF(ISBLANK(AF10),"",VLOOKUP(AF10,BF_MARTEAU,2))</f>
      </c>
      <c r="AH10" s="161">
        <f t="shared" si="0"/>
        <v>6</v>
      </c>
    </row>
    <row r="11" spans="1:34" s="75" customFormat="1" ht="12.75">
      <c r="A11" s="80" t="s">
        <v>477</v>
      </c>
      <c r="B11" s="79" t="s">
        <v>478</v>
      </c>
      <c r="C11" s="78" t="s">
        <v>65</v>
      </c>
      <c r="D11" s="153">
        <v>94</v>
      </c>
      <c r="E11" s="78"/>
      <c r="F11" s="153"/>
      <c r="G11" s="154"/>
      <c r="H11" s="155"/>
      <c r="I11" s="121"/>
      <c r="J11" s="117"/>
      <c r="K11" s="121"/>
      <c r="L11" s="117"/>
      <c r="M11" s="121"/>
      <c r="N11" s="119">
        <v>4322</v>
      </c>
      <c r="O11" s="121"/>
      <c r="P11" s="119"/>
      <c r="Q11" s="121"/>
      <c r="R11" s="120"/>
      <c r="S11" s="121"/>
      <c r="T11" s="120"/>
      <c r="U11" s="121"/>
      <c r="V11" s="120"/>
      <c r="W11" s="121"/>
      <c r="X11" s="120"/>
      <c r="Y11" s="121"/>
      <c r="Z11" s="120">
        <v>512</v>
      </c>
      <c r="AA11" s="121"/>
      <c r="AB11" s="156"/>
      <c r="AC11" s="121"/>
      <c r="AD11" s="156"/>
      <c r="AE11" s="121"/>
      <c r="AF11" s="156"/>
      <c r="AG11" s="121">
        <f>IF(ISBLANK(AF11),"",VLOOKUP(AF11,BF_MARTEAU,2))</f>
      </c>
      <c r="AH11" s="161">
        <f t="shared" si="0"/>
        <v>3</v>
      </c>
    </row>
    <row r="12" spans="1:34" s="75" customFormat="1" ht="12.75">
      <c r="A12" s="80" t="s">
        <v>388</v>
      </c>
      <c r="B12" s="79" t="s">
        <v>389</v>
      </c>
      <c r="C12" s="79" t="s">
        <v>78</v>
      </c>
      <c r="D12" s="153">
        <v>111</v>
      </c>
      <c r="E12" s="79"/>
      <c r="F12" s="153"/>
      <c r="G12" s="154"/>
      <c r="H12" s="155"/>
      <c r="I12" s="121"/>
      <c r="J12" s="117"/>
      <c r="K12" s="121"/>
      <c r="L12" s="117"/>
      <c r="M12" s="121"/>
      <c r="N12" s="119"/>
      <c r="O12" s="121"/>
      <c r="P12" s="119">
        <v>6386</v>
      </c>
      <c r="Q12" s="121"/>
      <c r="R12" s="120"/>
      <c r="S12" s="121"/>
      <c r="T12" s="120"/>
      <c r="U12" s="121"/>
      <c r="V12" s="120"/>
      <c r="W12" s="121"/>
      <c r="X12" s="120"/>
      <c r="Y12" s="121"/>
      <c r="Z12" s="120"/>
      <c r="AA12" s="121"/>
      <c r="AB12" s="156"/>
      <c r="AC12" s="121"/>
      <c r="AD12" s="156">
        <v>597</v>
      </c>
      <c r="AE12" s="121"/>
      <c r="AF12" s="156"/>
      <c r="AG12" s="121">
        <f>IF(ISBLANK(AF12),"",VLOOKUP(AF12,BF_MARTEAU,2))</f>
      </c>
      <c r="AH12" s="161">
        <f t="shared" si="0"/>
        <v>3</v>
      </c>
    </row>
    <row r="13" spans="1:34" s="75" customFormat="1" ht="12.75">
      <c r="A13" s="84" t="s">
        <v>390</v>
      </c>
      <c r="B13" s="85" t="s">
        <v>391</v>
      </c>
      <c r="C13" s="79" t="s">
        <v>78</v>
      </c>
      <c r="D13" s="153">
        <v>89</v>
      </c>
      <c r="E13" s="154"/>
      <c r="F13" s="153"/>
      <c r="G13" s="154"/>
      <c r="H13" s="155">
        <v>178</v>
      </c>
      <c r="I13" s="121"/>
      <c r="J13" s="117"/>
      <c r="K13" s="121"/>
      <c r="L13" s="117"/>
      <c r="M13" s="121"/>
      <c r="N13" s="119">
        <v>4192</v>
      </c>
      <c r="O13" s="121"/>
      <c r="P13" s="119"/>
      <c r="Q13" s="121"/>
      <c r="R13" s="120"/>
      <c r="S13" s="121"/>
      <c r="T13" s="120">
        <v>700</v>
      </c>
      <c r="U13" s="121"/>
      <c r="V13" s="120"/>
      <c r="W13" s="121"/>
      <c r="X13" s="120"/>
      <c r="Y13" s="121"/>
      <c r="Z13" s="120"/>
      <c r="AA13" s="121"/>
      <c r="AB13" s="156"/>
      <c r="AC13" s="121"/>
      <c r="AD13" s="156">
        <v>957</v>
      </c>
      <c r="AE13" s="121"/>
      <c r="AF13" s="156"/>
      <c r="AG13" s="121">
        <f>IF(ISBLANK(AF13),"",VLOOKUP(AF13,BF_MARTEAU,2))</f>
      </c>
      <c r="AH13" s="161">
        <f t="shared" si="0"/>
        <v>5</v>
      </c>
    </row>
    <row r="14" spans="1:34" s="75" customFormat="1" ht="12.75">
      <c r="A14" s="80" t="s">
        <v>109</v>
      </c>
      <c r="B14" s="79" t="s">
        <v>140</v>
      </c>
      <c r="C14" s="79" t="s">
        <v>68</v>
      </c>
      <c r="D14" s="153">
        <v>88</v>
      </c>
      <c r="E14" s="79"/>
      <c r="F14" s="153">
        <v>90</v>
      </c>
      <c r="G14" s="154"/>
      <c r="H14" s="155"/>
      <c r="I14" s="121"/>
      <c r="J14" s="117"/>
      <c r="K14" s="121"/>
      <c r="L14" s="117"/>
      <c r="M14" s="121"/>
      <c r="N14" s="119">
        <v>3439</v>
      </c>
      <c r="O14" s="121"/>
      <c r="P14" s="119"/>
      <c r="Q14" s="121"/>
      <c r="R14" s="120">
        <v>364</v>
      </c>
      <c r="S14" s="121"/>
      <c r="T14" s="120"/>
      <c r="U14" s="121"/>
      <c r="V14" s="120"/>
      <c r="W14" s="121"/>
      <c r="X14" s="120"/>
      <c r="Y14" s="121"/>
      <c r="Z14" s="120">
        <v>743</v>
      </c>
      <c r="AA14" s="121"/>
      <c r="AB14" s="156"/>
      <c r="AC14" s="121"/>
      <c r="AD14" s="156"/>
      <c r="AE14" s="121"/>
      <c r="AF14" s="156"/>
      <c r="AG14" s="121">
        <f>IF(ISBLANK(AF14),"",VLOOKUP(AF14,BF_MARTEAU,2))</f>
      </c>
      <c r="AH14" s="161">
        <f t="shared" si="0"/>
        <v>5</v>
      </c>
    </row>
    <row r="15" spans="1:34" s="75" customFormat="1" ht="12.75">
      <c r="A15" s="80" t="s">
        <v>120</v>
      </c>
      <c r="B15" s="79" t="s">
        <v>140</v>
      </c>
      <c r="C15" s="79" t="s">
        <v>68</v>
      </c>
      <c r="D15" s="224">
        <v>89</v>
      </c>
      <c r="E15" s="79"/>
      <c r="F15" s="153"/>
      <c r="G15" s="154"/>
      <c r="H15" s="155"/>
      <c r="I15" s="121"/>
      <c r="J15" s="117"/>
      <c r="K15" s="121"/>
      <c r="L15" s="117"/>
      <c r="M15" s="121"/>
      <c r="N15" s="119">
        <v>3352</v>
      </c>
      <c r="O15" s="257" t="s">
        <v>470</v>
      </c>
      <c r="P15" s="119"/>
      <c r="Q15" s="121"/>
      <c r="R15" s="120">
        <v>365</v>
      </c>
      <c r="S15" s="121"/>
      <c r="T15" s="120"/>
      <c r="U15" s="121"/>
      <c r="V15" s="120"/>
      <c r="W15" s="121"/>
      <c r="X15" s="120"/>
      <c r="Y15" s="121"/>
      <c r="Z15" s="120">
        <v>847</v>
      </c>
      <c r="AA15" s="121"/>
      <c r="AB15" s="156"/>
      <c r="AC15" s="121"/>
      <c r="AD15" s="156"/>
      <c r="AE15" s="121"/>
      <c r="AF15" s="156"/>
      <c r="AG15" s="121">
        <f>IF(ISBLANK(AF15),"",VLOOKUP(AF15,BF_MARTEAU,2))</f>
      </c>
      <c r="AH15" s="161">
        <f t="shared" si="0"/>
        <v>4</v>
      </c>
    </row>
    <row r="16" spans="1:34" s="75" customFormat="1" ht="12.75">
      <c r="A16" s="87" t="s">
        <v>131</v>
      </c>
      <c r="B16" s="88" t="s">
        <v>92</v>
      </c>
      <c r="C16" s="79" t="s">
        <v>68</v>
      </c>
      <c r="D16" s="153">
        <v>89</v>
      </c>
      <c r="E16" s="79"/>
      <c r="F16" s="153"/>
      <c r="G16" s="154"/>
      <c r="H16" s="155"/>
      <c r="I16" s="121"/>
      <c r="J16" s="117"/>
      <c r="K16" s="121"/>
      <c r="L16" s="117"/>
      <c r="M16" s="121"/>
      <c r="N16" s="119"/>
      <c r="O16" s="121"/>
      <c r="P16" s="119"/>
      <c r="Q16" s="121"/>
      <c r="R16" s="120"/>
      <c r="S16" s="121"/>
      <c r="T16" s="120">
        <v>816</v>
      </c>
      <c r="U16" s="121"/>
      <c r="V16" s="120">
        <v>120</v>
      </c>
      <c r="W16" s="121"/>
      <c r="X16" s="120"/>
      <c r="Y16" s="121"/>
      <c r="Z16" s="120">
        <v>650</v>
      </c>
      <c r="AA16" s="121"/>
      <c r="AB16" s="156"/>
      <c r="AC16" s="121"/>
      <c r="AD16" s="156"/>
      <c r="AE16" s="121"/>
      <c r="AF16" s="156"/>
      <c r="AG16" s="121">
        <f>IF(ISBLANK(AF16),"",VLOOKUP(AF16,BF_MARTEAU,2))</f>
      </c>
      <c r="AH16" s="161">
        <f t="shared" si="0"/>
        <v>4</v>
      </c>
    </row>
    <row r="17" spans="1:34" s="75" customFormat="1" ht="12.75">
      <c r="A17" s="83" t="s">
        <v>400</v>
      </c>
      <c r="B17" s="78" t="s">
        <v>198</v>
      </c>
      <c r="C17" s="78" t="s">
        <v>75</v>
      </c>
      <c r="D17" s="225"/>
      <c r="E17" s="78"/>
      <c r="F17" s="153"/>
      <c r="G17" s="154"/>
      <c r="H17" s="155">
        <v>185</v>
      </c>
      <c r="I17" s="121"/>
      <c r="J17" s="117"/>
      <c r="K17" s="121"/>
      <c r="L17" s="117"/>
      <c r="M17" s="121"/>
      <c r="N17" s="119"/>
      <c r="O17" s="121"/>
      <c r="P17" s="119">
        <v>6491</v>
      </c>
      <c r="Q17" s="121"/>
      <c r="R17" s="120">
        <v>335</v>
      </c>
      <c r="S17" s="121"/>
      <c r="T17" s="120"/>
      <c r="U17" s="121"/>
      <c r="V17" s="120">
        <v>100</v>
      </c>
      <c r="W17" s="121"/>
      <c r="X17" s="120"/>
      <c r="Y17" s="121"/>
      <c r="Z17" s="120"/>
      <c r="AA17" s="121"/>
      <c r="AB17" s="156">
        <v>1751</v>
      </c>
      <c r="AC17" s="121"/>
      <c r="AD17" s="156">
        <v>1009</v>
      </c>
      <c r="AE17" s="121"/>
      <c r="AF17" s="156"/>
      <c r="AG17" s="121">
        <f>IF(ISBLANK(AF17),"",VLOOKUP(AF17,BF_MARTEAU,2))</f>
      </c>
      <c r="AH17" s="161">
        <f t="shared" si="0"/>
        <v>6</v>
      </c>
    </row>
    <row r="18" spans="1:34" s="75" customFormat="1" ht="12.75">
      <c r="A18" s="80" t="s">
        <v>137</v>
      </c>
      <c r="B18" s="79" t="s">
        <v>138</v>
      </c>
      <c r="C18" s="79" t="s">
        <v>75</v>
      </c>
      <c r="D18" s="153">
        <v>91</v>
      </c>
      <c r="E18" s="154"/>
      <c r="F18" s="153"/>
      <c r="G18" s="154"/>
      <c r="H18" s="155"/>
      <c r="I18" s="121"/>
      <c r="J18" s="117"/>
      <c r="K18" s="121"/>
      <c r="L18" s="117"/>
      <c r="M18" s="121"/>
      <c r="N18" s="119"/>
      <c r="O18" s="121"/>
      <c r="P18" s="119">
        <v>6345</v>
      </c>
      <c r="Q18" s="121"/>
      <c r="R18" s="120">
        <v>421</v>
      </c>
      <c r="S18" s="257" t="s">
        <v>470</v>
      </c>
      <c r="T18" s="120"/>
      <c r="U18" s="121"/>
      <c r="V18" s="120">
        <v>140</v>
      </c>
      <c r="W18" s="257" t="s">
        <v>470</v>
      </c>
      <c r="X18" s="120"/>
      <c r="Y18" s="121"/>
      <c r="Z18" s="120"/>
      <c r="AA18" s="121"/>
      <c r="AB18" s="156">
        <v>1972</v>
      </c>
      <c r="AC18" s="121"/>
      <c r="AD18" s="156"/>
      <c r="AE18" s="121"/>
      <c r="AF18" s="156">
        <v>2001</v>
      </c>
      <c r="AG18" s="121"/>
      <c r="AH18" s="161">
        <f t="shared" si="0"/>
        <v>6</v>
      </c>
    </row>
    <row r="19" spans="1:34" s="75" customFormat="1" ht="12.75">
      <c r="A19" s="80" t="s">
        <v>401</v>
      </c>
      <c r="B19" s="79" t="s">
        <v>239</v>
      </c>
      <c r="C19" s="78" t="s">
        <v>75</v>
      </c>
      <c r="D19" s="153">
        <v>106</v>
      </c>
      <c r="E19" s="78"/>
      <c r="F19" s="153"/>
      <c r="G19" s="154"/>
      <c r="H19" s="155"/>
      <c r="I19" s="121"/>
      <c r="J19" s="117"/>
      <c r="K19" s="121"/>
      <c r="L19" s="117"/>
      <c r="M19" s="121"/>
      <c r="N19" s="119"/>
      <c r="O19" s="121"/>
      <c r="P19" s="119">
        <v>7107</v>
      </c>
      <c r="Q19" s="121"/>
      <c r="R19" s="120">
        <v>218</v>
      </c>
      <c r="S19" s="121"/>
      <c r="T19" s="120"/>
      <c r="U19" s="121"/>
      <c r="V19" s="120" t="s">
        <v>479</v>
      </c>
      <c r="W19" s="121"/>
      <c r="X19" s="120"/>
      <c r="Y19" s="121"/>
      <c r="Z19" s="120">
        <v>505</v>
      </c>
      <c r="AA19" s="121"/>
      <c r="AB19" s="156"/>
      <c r="AC19" s="121"/>
      <c r="AD19" s="156">
        <v>859</v>
      </c>
      <c r="AE19" s="121"/>
      <c r="AF19" s="156"/>
      <c r="AG19" s="121">
        <f>IF(ISBLANK(AF19),"",VLOOKUP(AF19,BF_MARTEAU,2))</f>
      </c>
      <c r="AH19" s="161">
        <f t="shared" si="0"/>
        <v>6</v>
      </c>
    </row>
    <row r="20" spans="1:34" s="75" customFormat="1" ht="12.75">
      <c r="A20" s="80" t="s">
        <v>105</v>
      </c>
      <c r="B20" s="79" t="s">
        <v>395</v>
      </c>
      <c r="C20" s="79" t="s">
        <v>63</v>
      </c>
      <c r="D20" s="224">
        <v>94</v>
      </c>
      <c r="E20" s="79"/>
      <c r="F20" s="153"/>
      <c r="G20" s="154"/>
      <c r="H20" s="155"/>
      <c r="I20" s="121"/>
      <c r="J20" s="117"/>
      <c r="K20" s="121"/>
      <c r="L20" s="117"/>
      <c r="M20" s="121"/>
      <c r="N20" s="119">
        <v>4383</v>
      </c>
      <c r="O20" s="121"/>
      <c r="P20" s="119"/>
      <c r="Q20" s="121"/>
      <c r="R20" s="120"/>
      <c r="S20" s="121"/>
      <c r="T20" s="120">
        <v>728</v>
      </c>
      <c r="U20" s="121"/>
      <c r="V20" s="120"/>
      <c r="W20" s="121"/>
      <c r="X20" s="120"/>
      <c r="Y20" s="121"/>
      <c r="Z20" s="120"/>
      <c r="AA20" s="121"/>
      <c r="AB20" s="156"/>
      <c r="AC20" s="121"/>
      <c r="AD20" s="156" t="s">
        <v>479</v>
      </c>
      <c r="AE20" s="121"/>
      <c r="AF20" s="156"/>
      <c r="AG20" s="121">
        <f>IF(ISBLANK(AF20),"",VLOOKUP(AF20,BF_MARTEAU,2))</f>
      </c>
      <c r="AH20" s="161">
        <f t="shared" si="0"/>
        <v>4</v>
      </c>
    </row>
    <row r="21" spans="1:34" s="75" customFormat="1" ht="12.75">
      <c r="A21" s="82" t="s">
        <v>105</v>
      </c>
      <c r="B21" s="82" t="s">
        <v>237</v>
      </c>
      <c r="C21" s="79" t="s">
        <v>63</v>
      </c>
      <c r="D21" s="224">
        <v>101</v>
      </c>
      <c r="E21" s="79"/>
      <c r="F21" s="153"/>
      <c r="G21" s="154"/>
      <c r="H21" s="117"/>
      <c r="I21" s="172"/>
      <c r="J21" s="119"/>
      <c r="K21" s="121"/>
      <c r="L21" s="119"/>
      <c r="M21" s="121"/>
      <c r="N21" s="120"/>
      <c r="O21" s="172"/>
      <c r="P21" s="120"/>
      <c r="Q21" s="121"/>
      <c r="R21" s="120"/>
      <c r="S21" s="172"/>
      <c r="T21" s="120">
        <v>689</v>
      </c>
      <c r="U21" s="121"/>
      <c r="V21" s="120">
        <v>110</v>
      </c>
      <c r="W21" s="121"/>
      <c r="X21" s="120"/>
      <c r="Y21" s="121"/>
      <c r="Z21" s="120"/>
      <c r="AA21" s="121"/>
      <c r="AB21" s="156"/>
      <c r="AC21" s="121"/>
      <c r="AD21" s="156">
        <v>1189</v>
      </c>
      <c r="AE21" s="121"/>
      <c r="AF21" s="156"/>
      <c r="AG21" s="121">
        <f>IF(ISBLANK(AF21),"",VLOOKUP(AF21,BF_MARTEAU,2))</f>
      </c>
      <c r="AH21" s="161">
        <f t="shared" si="0"/>
        <v>4</v>
      </c>
    </row>
    <row r="22" spans="1:34" s="75" customFormat="1" ht="12.75">
      <c r="A22" s="83" t="s">
        <v>398</v>
      </c>
      <c r="B22" s="78" t="s">
        <v>399</v>
      </c>
      <c r="C22" s="79" t="s">
        <v>63</v>
      </c>
      <c r="D22" s="153">
        <v>110</v>
      </c>
      <c r="E22" s="79"/>
      <c r="F22" s="153"/>
      <c r="G22" s="154"/>
      <c r="H22" s="155"/>
      <c r="I22" s="121"/>
      <c r="J22" s="117"/>
      <c r="K22" s="121"/>
      <c r="L22" s="117"/>
      <c r="M22" s="121"/>
      <c r="N22" s="119"/>
      <c r="O22" s="121"/>
      <c r="P22" s="119"/>
      <c r="Q22" s="121"/>
      <c r="R22" s="120">
        <v>178</v>
      </c>
      <c r="S22" s="121"/>
      <c r="T22" s="120"/>
      <c r="U22" s="121"/>
      <c r="V22" s="120"/>
      <c r="W22" s="121"/>
      <c r="X22" s="120"/>
      <c r="Y22" s="121"/>
      <c r="Z22" s="120"/>
      <c r="AA22" s="121"/>
      <c r="AB22" s="156"/>
      <c r="AC22" s="121"/>
      <c r="AD22" s="156">
        <v>503</v>
      </c>
      <c r="AE22" s="121"/>
      <c r="AF22" s="156"/>
      <c r="AG22" s="121">
        <f>IF(ISBLANK(AF22),"",VLOOKUP(AF22,BF_MARTEAU,2))</f>
      </c>
      <c r="AH22" s="161">
        <f t="shared" si="0"/>
        <v>3</v>
      </c>
    </row>
    <row r="23" spans="1:34" s="75" customFormat="1" ht="12.75">
      <c r="A23" s="80" t="s">
        <v>112</v>
      </c>
      <c r="B23" s="79" t="s">
        <v>113</v>
      </c>
      <c r="C23" s="79" t="s">
        <v>63</v>
      </c>
      <c r="D23" s="224">
        <v>92</v>
      </c>
      <c r="E23" s="79"/>
      <c r="F23" s="153"/>
      <c r="G23" s="154"/>
      <c r="H23" s="155"/>
      <c r="I23" s="121"/>
      <c r="J23" s="117"/>
      <c r="K23" s="121"/>
      <c r="L23" s="117"/>
      <c r="M23" s="121"/>
      <c r="N23" s="119">
        <v>5072</v>
      </c>
      <c r="O23" s="121"/>
      <c r="P23" s="119"/>
      <c r="Q23" s="121"/>
      <c r="R23" s="120"/>
      <c r="S23" s="121"/>
      <c r="T23" s="120"/>
      <c r="U23" s="121"/>
      <c r="V23" s="120"/>
      <c r="W23" s="121"/>
      <c r="X23" s="120"/>
      <c r="Y23" s="121"/>
      <c r="Z23" s="120"/>
      <c r="AA23" s="121"/>
      <c r="AB23" s="156"/>
      <c r="AC23" s="121"/>
      <c r="AD23" s="156">
        <v>1175</v>
      </c>
      <c r="AE23" s="121"/>
      <c r="AF23" s="156"/>
      <c r="AG23" s="121">
        <f>IF(ISBLANK(AF23),"",VLOOKUP(AF23,BF_MARTEAU,2))</f>
      </c>
      <c r="AH23" s="161">
        <f t="shared" si="0"/>
        <v>3</v>
      </c>
    </row>
    <row r="24" spans="1:34" s="75" customFormat="1" ht="12.75">
      <c r="A24" s="80" t="s">
        <v>135</v>
      </c>
      <c r="B24" s="79" t="s">
        <v>136</v>
      </c>
      <c r="C24" s="79" t="s">
        <v>63</v>
      </c>
      <c r="D24" s="224">
        <v>99</v>
      </c>
      <c r="E24" s="79"/>
      <c r="F24" s="153"/>
      <c r="G24" s="154"/>
      <c r="H24" s="155"/>
      <c r="I24" s="121"/>
      <c r="J24" s="117"/>
      <c r="K24" s="121"/>
      <c r="L24" s="117"/>
      <c r="M24" s="121"/>
      <c r="N24" s="119">
        <v>5267</v>
      </c>
      <c r="O24" s="121"/>
      <c r="P24" s="119"/>
      <c r="Q24" s="121"/>
      <c r="R24" s="120"/>
      <c r="S24" s="121"/>
      <c r="T24" s="120">
        <v>669</v>
      </c>
      <c r="U24" s="121"/>
      <c r="V24" s="120"/>
      <c r="W24" s="121"/>
      <c r="X24" s="120"/>
      <c r="Y24" s="121"/>
      <c r="Z24" s="120"/>
      <c r="AA24" s="121"/>
      <c r="AB24" s="156"/>
      <c r="AC24" s="121"/>
      <c r="AD24" s="156">
        <v>952</v>
      </c>
      <c r="AE24" s="121"/>
      <c r="AF24" s="156"/>
      <c r="AG24" s="121">
        <f>IF(ISBLANK(AF24),"",VLOOKUP(AF24,BF_MARTEAU,2))</f>
      </c>
      <c r="AH24" s="161">
        <f t="shared" si="0"/>
        <v>4</v>
      </c>
    </row>
    <row r="25" spans="1:34" s="75" customFormat="1" ht="12.75">
      <c r="A25" s="80" t="s">
        <v>495</v>
      </c>
      <c r="B25" s="79" t="s">
        <v>244</v>
      </c>
      <c r="C25" s="79" t="s">
        <v>63</v>
      </c>
      <c r="D25" s="153">
        <v>99</v>
      </c>
      <c r="E25" s="79"/>
      <c r="F25" s="153"/>
      <c r="G25" s="154"/>
      <c r="H25" s="155"/>
      <c r="I25" s="121"/>
      <c r="J25" s="117"/>
      <c r="K25" s="121"/>
      <c r="L25" s="117"/>
      <c r="M25" s="121"/>
      <c r="N25" s="119"/>
      <c r="O25" s="121"/>
      <c r="P25" s="119"/>
      <c r="Q25" s="121"/>
      <c r="R25" s="120">
        <v>250</v>
      </c>
      <c r="S25" s="121"/>
      <c r="T25" s="120"/>
      <c r="U25" s="121"/>
      <c r="V25" s="120"/>
      <c r="W25" s="121"/>
      <c r="X25" s="120"/>
      <c r="Y25" s="121"/>
      <c r="Z25" s="120"/>
      <c r="AA25" s="121"/>
      <c r="AB25" s="156"/>
      <c r="AC25" s="121"/>
      <c r="AD25" s="156">
        <v>640</v>
      </c>
      <c r="AE25" s="121"/>
      <c r="AF25" s="156"/>
      <c r="AG25" s="121"/>
      <c r="AH25" s="161">
        <f t="shared" si="0"/>
        <v>3</v>
      </c>
    </row>
    <row r="26" spans="1:34" s="75" customFormat="1" ht="12.75">
      <c r="A26" s="81" t="s">
        <v>240</v>
      </c>
      <c r="B26" s="82" t="s">
        <v>241</v>
      </c>
      <c r="C26" s="79" t="s">
        <v>63</v>
      </c>
      <c r="D26" s="224"/>
      <c r="E26" s="79"/>
      <c r="F26" s="153"/>
      <c r="G26" s="154"/>
      <c r="H26" s="155"/>
      <c r="I26" s="121"/>
      <c r="J26" s="311">
        <v>93</v>
      </c>
      <c r="K26" s="312" t="s">
        <v>470</v>
      </c>
      <c r="L26" s="117">
        <v>293</v>
      </c>
      <c r="M26" s="121"/>
      <c r="N26" s="119">
        <v>3577</v>
      </c>
      <c r="O26" s="121"/>
      <c r="P26" s="119"/>
      <c r="Q26" s="121"/>
      <c r="R26" s="120">
        <v>395</v>
      </c>
      <c r="S26" s="121"/>
      <c r="T26" s="120"/>
      <c r="U26" s="121"/>
      <c r="V26" s="120"/>
      <c r="W26" s="121"/>
      <c r="X26" s="120"/>
      <c r="Y26" s="121"/>
      <c r="Z26" s="120">
        <v>735</v>
      </c>
      <c r="AA26" s="121"/>
      <c r="AB26" s="156"/>
      <c r="AC26" s="121"/>
      <c r="AD26" s="156"/>
      <c r="AE26" s="121"/>
      <c r="AF26" s="156"/>
      <c r="AG26" s="121">
        <f>IF(ISBLANK(AF26),"",VLOOKUP(AF26,BF_MARTEAU,2))</f>
      </c>
      <c r="AH26" s="161">
        <f t="shared" si="0"/>
        <v>5</v>
      </c>
    </row>
    <row r="27" spans="1:34" s="75" customFormat="1" ht="12.75">
      <c r="A27" s="80" t="s">
        <v>396</v>
      </c>
      <c r="B27" s="79" t="s">
        <v>397</v>
      </c>
      <c r="C27" s="79" t="s">
        <v>63</v>
      </c>
      <c r="D27" s="153">
        <v>90</v>
      </c>
      <c r="E27" s="154"/>
      <c r="F27" s="153"/>
      <c r="G27" s="154"/>
      <c r="H27" s="155"/>
      <c r="I27" s="121"/>
      <c r="J27" s="117"/>
      <c r="K27" s="121"/>
      <c r="L27" s="117"/>
      <c r="M27" s="121"/>
      <c r="N27" s="119"/>
      <c r="O27" s="121"/>
      <c r="P27" s="119"/>
      <c r="Q27" s="121"/>
      <c r="R27" s="120">
        <v>387</v>
      </c>
      <c r="S27" s="121"/>
      <c r="T27" s="120"/>
      <c r="U27" s="121"/>
      <c r="V27" s="120"/>
      <c r="W27" s="121"/>
      <c r="X27" s="120"/>
      <c r="Y27" s="121"/>
      <c r="Z27" s="120">
        <v>370</v>
      </c>
      <c r="AA27" s="121"/>
      <c r="AB27" s="156"/>
      <c r="AC27" s="121"/>
      <c r="AD27" s="156"/>
      <c r="AE27" s="121"/>
      <c r="AF27" s="156"/>
      <c r="AG27" s="121">
        <f>IF(ISBLANK(AF27),"",VLOOKUP(AF27,BF_MARTEAU,2))</f>
      </c>
      <c r="AH27" s="161">
        <f t="shared" si="0"/>
        <v>3</v>
      </c>
    </row>
    <row r="28" spans="1:34" s="75" customFormat="1" ht="12.75">
      <c r="A28" s="80" t="s">
        <v>574</v>
      </c>
      <c r="B28" s="79" t="s">
        <v>575</v>
      </c>
      <c r="C28" s="79" t="s">
        <v>63</v>
      </c>
      <c r="D28" s="153"/>
      <c r="E28" s="154"/>
      <c r="F28" s="153"/>
      <c r="G28" s="154"/>
      <c r="H28" s="155"/>
      <c r="I28" s="121"/>
      <c r="J28" s="117"/>
      <c r="K28" s="121"/>
      <c r="L28" s="117"/>
      <c r="M28" s="121"/>
      <c r="N28" s="119"/>
      <c r="O28" s="121"/>
      <c r="P28" s="119"/>
      <c r="Q28" s="121"/>
      <c r="R28" s="120"/>
      <c r="S28" s="121"/>
      <c r="T28" s="120"/>
      <c r="U28" s="121"/>
      <c r="V28" s="120"/>
      <c r="W28" s="121"/>
      <c r="X28" s="120"/>
      <c r="Y28" s="121"/>
      <c r="Z28" s="120">
        <v>615</v>
      </c>
      <c r="AA28" s="121"/>
      <c r="AB28" s="156"/>
      <c r="AC28" s="121"/>
      <c r="AD28" s="156">
        <v>2279</v>
      </c>
      <c r="AE28" s="121"/>
      <c r="AF28" s="156"/>
      <c r="AG28" s="121">
        <f>IF(ISBLANK(AF28),"",VLOOKUP(AF28,BF_MARTEAU,2))</f>
      </c>
      <c r="AH28" s="161">
        <f>IF(ISBLANK(C28),"",COUNTA(D28,F28,H28,J28,L28,N28,P28,R28,T28,V28,X28,Z28,AB28,AD28,AF28))</f>
        <v>2</v>
      </c>
    </row>
    <row r="29" spans="1:34" s="75" customFormat="1" ht="12.75">
      <c r="A29" s="80" t="s">
        <v>353</v>
      </c>
      <c r="B29" s="79" t="s">
        <v>403</v>
      </c>
      <c r="C29" s="79" t="s">
        <v>66</v>
      </c>
      <c r="D29" s="153"/>
      <c r="E29" s="79"/>
      <c r="F29" s="153"/>
      <c r="G29" s="154"/>
      <c r="H29" s="155">
        <v>197</v>
      </c>
      <c r="I29" s="121"/>
      <c r="J29" s="117"/>
      <c r="K29" s="121"/>
      <c r="L29" s="117"/>
      <c r="M29" s="121"/>
      <c r="N29" s="119"/>
      <c r="O29" s="121"/>
      <c r="P29" s="119"/>
      <c r="Q29" s="121"/>
      <c r="R29" s="120"/>
      <c r="S29" s="121"/>
      <c r="T29" s="120"/>
      <c r="U29" s="121"/>
      <c r="V29" s="120"/>
      <c r="W29" s="121"/>
      <c r="X29" s="120">
        <v>150</v>
      </c>
      <c r="Y29" s="121"/>
      <c r="Z29" s="120"/>
      <c r="AA29" s="121"/>
      <c r="AB29" s="156"/>
      <c r="AC29" s="121"/>
      <c r="AD29" s="156">
        <v>1129</v>
      </c>
      <c r="AE29" s="121"/>
      <c r="AF29" s="156"/>
      <c r="AG29" s="121"/>
      <c r="AH29" s="161">
        <f t="shared" si="0"/>
        <v>3</v>
      </c>
    </row>
    <row r="30" spans="1:34" s="75" customFormat="1" ht="12.75">
      <c r="A30" s="80" t="s">
        <v>105</v>
      </c>
      <c r="B30" s="79" t="s">
        <v>497</v>
      </c>
      <c r="C30" s="78" t="s">
        <v>66</v>
      </c>
      <c r="D30" s="225">
        <v>89</v>
      </c>
      <c r="E30" s="78"/>
      <c r="F30" s="153"/>
      <c r="G30" s="154"/>
      <c r="H30" s="155"/>
      <c r="I30" s="121"/>
      <c r="J30" s="117"/>
      <c r="K30" s="121"/>
      <c r="L30" s="117"/>
      <c r="M30" s="121"/>
      <c r="N30" s="119"/>
      <c r="O30" s="121"/>
      <c r="P30" s="119">
        <v>6246</v>
      </c>
      <c r="Q30" s="121"/>
      <c r="R30" s="120">
        <v>341</v>
      </c>
      <c r="S30" s="121"/>
      <c r="T30" s="120"/>
      <c r="U30" s="121"/>
      <c r="V30" s="120"/>
      <c r="W30" s="121"/>
      <c r="X30" s="120"/>
      <c r="Y30" s="121"/>
      <c r="Z30" s="120"/>
      <c r="AA30" s="121"/>
      <c r="AB30" s="156">
        <v>1237</v>
      </c>
      <c r="AC30" s="121"/>
      <c r="AD30" s="156"/>
      <c r="AE30" s="121"/>
      <c r="AF30" s="156">
        <v>2616</v>
      </c>
      <c r="AG30" s="121"/>
      <c r="AH30" s="161">
        <f t="shared" si="0"/>
        <v>5</v>
      </c>
    </row>
    <row r="31" spans="1:34" s="75" customFormat="1" ht="12.75">
      <c r="A31" s="80" t="s">
        <v>404</v>
      </c>
      <c r="B31" s="79" t="s">
        <v>394</v>
      </c>
      <c r="C31" s="78" t="s">
        <v>66</v>
      </c>
      <c r="D31" s="153">
        <v>94</v>
      </c>
      <c r="E31" s="78"/>
      <c r="F31" s="153"/>
      <c r="G31" s="154"/>
      <c r="H31" s="155"/>
      <c r="I31" s="121"/>
      <c r="J31" s="117"/>
      <c r="K31" s="121"/>
      <c r="L31" s="117"/>
      <c r="M31" s="121"/>
      <c r="N31" s="119">
        <v>4077</v>
      </c>
      <c r="O31" s="121"/>
      <c r="P31" s="119"/>
      <c r="Q31" s="121"/>
      <c r="R31" s="120"/>
      <c r="S31" s="121"/>
      <c r="T31" s="120"/>
      <c r="U31" s="121"/>
      <c r="V31" s="120">
        <v>130</v>
      </c>
      <c r="W31" s="121"/>
      <c r="X31" s="120"/>
      <c r="Y31" s="121"/>
      <c r="Z31" s="120"/>
      <c r="AA31" s="121"/>
      <c r="AB31" s="156">
        <v>1441</v>
      </c>
      <c r="AC31" s="121"/>
      <c r="AD31" s="156"/>
      <c r="AE31" s="121"/>
      <c r="AF31" s="156">
        <v>2494</v>
      </c>
      <c r="AG31" s="121"/>
      <c r="AH31" s="161">
        <f t="shared" si="0"/>
        <v>5</v>
      </c>
    </row>
    <row r="32" spans="1:34" s="75" customFormat="1" ht="12.75">
      <c r="A32" s="80" t="s">
        <v>167</v>
      </c>
      <c r="B32" s="79" t="s">
        <v>168</v>
      </c>
      <c r="C32" s="78" t="s">
        <v>66</v>
      </c>
      <c r="D32" s="225">
        <v>95</v>
      </c>
      <c r="E32" s="78"/>
      <c r="F32" s="153"/>
      <c r="G32" s="154"/>
      <c r="H32" s="155"/>
      <c r="I32" s="121"/>
      <c r="J32" s="117"/>
      <c r="K32" s="121"/>
      <c r="L32" s="117"/>
      <c r="M32" s="121"/>
      <c r="N32" s="119"/>
      <c r="O32" s="121"/>
      <c r="P32" s="119">
        <v>6222</v>
      </c>
      <c r="Q32" s="121"/>
      <c r="R32" s="120">
        <v>378</v>
      </c>
      <c r="S32" s="121"/>
      <c r="T32" s="120"/>
      <c r="U32" s="121"/>
      <c r="V32" s="120"/>
      <c r="W32" s="121"/>
      <c r="X32" s="120"/>
      <c r="Y32" s="121"/>
      <c r="Z32" s="120">
        <v>812</v>
      </c>
      <c r="AA32" s="121"/>
      <c r="AB32" s="156"/>
      <c r="AC32" s="121"/>
      <c r="AD32" s="156"/>
      <c r="AE32" s="121"/>
      <c r="AF32" s="156"/>
      <c r="AG32" s="121"/>
      <c r="AH32" s="161">
        <f t="shared" si="0"/>
        <v>4</v>
      </c>
    </row>
    <row r="33" spans="1:34" s="75" customFormat="1" ht="12.75">
      <c r="A33" s="80" t="s">
        <v>220</v>
      </c>
      <c r="B33" s="79" t="s">
        <v>139</v>
      </c>
      <c r="C33" s="78" t="s">
        <v>66</v>
      </c>
      <c r="D33" s="225"/>
      <c r="E33" s="78"/>
      <c r="F33" s="153"/>
      <c r="G33" s="154"/>
      <c r="H33" s="155"/>
      <c r="I33" s="121"/>
      <c r="J33" s="117"/>
      <c r="K33" s="121"/>
      <c r="L33" s="117">
        <v>294</v>
      </c>
      <c r="M33" s="121"/>
      <c r="N33" s="119">
        <v>4128</v>
      </c>
      <c r="O33" s="121"/>
      <c r="P33" s="119"/>
      <c r="Q33" s="121"/>
      <c r="R33" s="120">
        <v>308</v>
      </c>
      <c r="S33" s="121"/>
      <c r="T33" s="120"/>
      <c r="U33" s="121"/>
      <c r="V33" s="120"/>
      <c r="W33" s="121"/>
      <c r="X33" s="120"/>
      <c r="Y33" s="121"/>
      <c r="Z33" s="120"/>
      <c r="AA33" s="121"/>
      <c r="AB33" s="156"/>
      <c r="AC33" s="121"/>
      <c r="AD33" s="156"/>
      <c r="AE33" s="121"/>
      <c r="AF33" s="156">
        <v>2930</v>
      </c>
      <c r="AG33" s="257" t="s">
        <v>470</v>
      </c>
      <c r="AH33" s="161">
        <f t="shared" si="0"/>
        <v>4</v>
      </c>
    </row>
    <row r="34" spans="1:34" s="75" customFormat="1" ht="12.75">
      <c r="A34" s="80" t="s">
        <v>207</v>
      </c>
      <c r="B34" s="79" t="s">
        <v>163</v>
      </c>
      <c r="C34" s="78" t="s">
        <v>66</v>
      </c>
      <c r="D34" s="153">
        <v>97</v>
      </c>
      <c r="E34" s="78"/>
      <c r="F34" s="153"/>
      <c r="G34" s="154"/>
      <c r="H34" s="155"/>
      <c r="I34" s="121"/>
      <c r="J34" s="117"/>
      <c r="K34" s="121"/>
      <c r="L34" s="117"/>
      <c r="M34" s="121"/>
      <c r="N34" s="119">
        <v>4033</v>
      </c>
      <c r="O34" s="121"/>
      <c r="P34" s="119"/>
      <c r="Q34" s="121"/>
      <c r="R34" s="120">
        <v>309</v>
      </c>
      <c r="S34" s="121"/>
      <c r="T34" s="120"/>
      <c r="U34" s="121"/>
      <c r="V34" s="120"/>
      <c r="W34" s="121"/>
      <c r="X34" s="120"/>
      <c r="Y34" s="121"/>
      <c r="Z34" s="120"/>
      <c r="AA34" s="121"/>
      <c r="AB34" s="156"/>
      <c r="AC34" s="121"/>
      <c r="AD34" s="156"/>
      <c r="AE34" s="121"/>
      <c r="AF34" s="156"/>
      <c r="AG34" s="121"/>
      <c r="AH34" s="161">
        <f t="shared" si="0"/>
        <v>3</v>
      </c>
    </row>
    <row r="35" spans="1:34" s="75" customFormat="1" ht="12.75">
      <c r="A35" s="80" t="s">
        <v>191</v>
      </c>
      <c r="B35" s="79" t="s">
        <v>221</v>
      </c>
      <c r="C35" s="79" t="s">
        <v>66</v>
      </c>
      <c r="D35" s="224"/>
      <c r="E35" s="79"/>
      <c r="F35" s="153"/>
      <c r="G35" s="154"/>
      <c r="H35" s="155"/>
      <c r="I35" s="121"/>
      <c r="J35" s="117">
        <v>108</v>
      </c>
      <c r="K35" s="121"/>
      <c r="L35" s="117"/>
      <c r="M35" s="121"/>
      <c r="N35" s="119"/>
      <c r="O35" s="121"/>
      <c r="P35" s="119">
        <v>6303</v>
      </c>
      <c r="Q35" s="121"/>
      <c r="R35" s="120">
        <v>305</v>
      </c>
      <c r="S35" s="121"/>
      <c r="T35" s="120"/>
      <c r="U35" s="121"/>
      <c r="V35" s="120"/>
      <c r="W35" s="121"/>
      <c r="X35" s="120"/>
      <c r="Y35" s="121"/>
      <c r="Z35" s="120"/>
      <c r="AA35" s="121"/>
      <c r="AB35" s="156"/>
      <c r="AC35" s="121"/>
      <c r="AD35" s="156">
        <v>974</v>
      </c>
      <c r="AE35" s="121"/>
      <c r="AF35" s="156"/>
      <c r="AG35" s="121"/>
      <c r="AH35" s="161">
        <f t="shared" si="0"/>
        <v>4</v>
      </c>
    </row>
    <row r="36" spans="1:34" s="75" customFormat="1" ht="12.75">
      <c r="A36" s="80" t="s">
        <v>99</v>
      </c>
      <c r="B36" s="79" t="s">
        <v>318</v>
      </c>
      <c r="C36" s="79" t="s">
        <v>66</v>
      </c>
      <c r="D36" s="153">
        <v>83</v>
      </c>
      <c r="E36" s="154"/>
      <c r="F36" s="153">
        <v>86</v>
      </c>
      <c r="G36" s="257" t="s">
        <v>470</v>
      </c>
      <c r="H36" s="155"/>
      <c r="I36" s="121"/>
      <c r="J36" s="117"/>
      <c r="K36" s="121"/>
      <c r="L36" s="117"/>
      <c r="M36" s="121"/>
      <c r="N36" s="119">
        <v>3551</v>
      </c>
      <c r="O36" s="121"/>
      <c r="P36" s="119"/>
      <c r="Q36" s="121"/>
      <c r="R36" s="120"/>
      <c r="S36" s="121"/>
      <c r="T36" s="120">
        <v>835</v>
      </c>
      <c r="U36" s="121"/>
      <c r="V36" s="120"/>
      <c r="W36" s="121"/>
      <c r="X36" s="120"/>
      <c r="Y36" s="121"/>
      <c r="Z36" s="120">
        <v>632</v>
      </c>
      <c r="AA36" s="121"/>
      <c r="AB36" s="156"/>
      <c r="AC36" s="121"/>
      <c r="AD36" s="156">
        <v>1365</v>
      </c>
      <c r="AE36" s="121"/>
      <c r="AF36" s="156"/>
      <c r="AG36" s="121"/>
      <c r="AH36" s="161">
        <f t="shared" si="0"/>
        <v>6</v>
      </c>
    </row>
    <row r="37" spans="1:34" s="75" customFormat="1" ht="12.75">
      <c r="A37" s="80" t="s">
        <v>157</v>
      </c>
      <c r="B37" s="79" t="s">
        <v>111</v>
      </c>
      <c r="C37" s="79" t="s">
        <v>66</v>
      </c>
      <c r="D37" s="224"/>
      <c r="E37" s="79"/>
      <c r="F37" s="153"/>
      <c r="G37" s="154"/>
      <c r="H37" s="155">
        <v>188</v>
      </c>
      <c r="I37" s="121"/>
      <c r="J37" s="117"/>
      <c r="K37" s="121"/>
      <c r="L37" s="117"/>
      <c r="M37" s="121"/>
      <c r="N37" s="119"/>
      <c r="O37" s="121"/>
      <c r="P37" s="119">
        <v>5586</v>
      </c>
      <c r="Q37" s="121"/>
      <c r="R37" s="120"/>
      <c r="S37" s="121"/>
      <c r="T37" s="120"/>
      <c r="U37" s="121"/>
      <c r="V37" s="120"/>
      <c r="W37" s="121"/>
      <c r="X37" s="120">
        <v>170</v>
      </c>
      <c r="Y37" s="257" t="s">
        <v>470</v>
      </c>
      <c r="Z37" s="120"/>
      <c r="AA37" s="121"/>
      <c r="AB37" s="156"/>
      <c r="AC37" s="121"/>
      <c r="AD37" s="156"/>
      <c r="AE37" s="121"/>
      <c r="AF37" s="156" t="s">
        <v>479</v>
      </c>
      <c r="AG37" s="121"/>
      <c r="AH37" s="161">
        <f t="shared" si="0"/>
        <v>4</v>
      </c>
    </row>
    <row r="38" spans="1:34" s="75" customFormat="1" ht="12.75">
      <c r="A38" s="80" t="s">
        <v>169</v>
      </c>
      <c r="B38" s="79" t="s">
        <v>170</v>
      </c>
      <c r="C38" s="78" t="s">
        <v>66</v>
      </c>
      <c r="D38" s="225">
        <v>93</v>
      </c>
      <c r="E38" s="78"/>
      <c r="F38" s="153"/>
      <c r="G38" s="154"/>
      <c r="H38" s="155">
        <v>174</v>
      </c>
      <c r="I38" s="121"/>
      <c r="J38" s="117"/>
      <c r="K38" s="121"/>
      <c r="L38" s="117"/>
      <c r="M38" s="121"/>
      <c r="N38" s="119"/>
      <c r="O38" s="121"/>
      <c r="P38" s="119">
        <v>5569</v>
      </c>
      <c r="Q38" s="121"/>
      <c r="R38" s="120"/>
      <c r="S38" s="121"/>
      <c r="T38" s="120">
        <v>943</v>
      </c>
      <c r="U38" s="257" t="s">
        <v>470</v>
      </c>
      <c r="V38" s="120"/>
      <c r="W38" s="121"/>
      <c r="X38" s="120"/>
      <c r="Y38" s="121"/>
      <c r="Z38" s="120">
        <v>1019</v>
      </c>
      <c r="AA38" s="257" t="s">
        <v>470</v>
      </c>
      <c r="AB38" s="156"/>
      <c r="AC38" s="121"/>
      <c r="AD38" s="156">
        <v>1989</v>
      </c>
      <c r="AE38" s="257" t="s">
        <v>470</v>
      </c>
      <c r="AF38" s="156"/>
      <c r="AG38" s="121"/>
      <c r="AH38" s="161">
        <f t="shared" si="0"/>
        <v>6</v>
      </c>
    </row>
    <row r="39" spans="1:34" ht="15">
      <c r="A39" s="80" t="s">
        <v>402</v>
      </c>
      <c r="B39" s="79" t="s">
        <v>166</v>
      </c>
      <c r="C39" s="79" t="s">
        <v>66</v>
      </c>
      <c r="D39" s="224">
        <v>99</v>
      </c>
      <c r="E39" s="79"/>
      <c r="F39" s="153"/>
      <c r="G39" s="154"/>
      <c r="H39" s="155"/>
      <c r="I39" s="121"/>
      <c r="J39" s="117"/>
      <c r="K39" s="121"/>
      <c r="L39" s="117"/>
      <c r="M39" s="121"/>
      <c r="N39" s="119"/>
      <c r="O39" s="121"/>
      <c r="P39" s="119" t="s">
        <v>496</v>
      </c>
      <c r="Q39" s="121"/>
      <c r="R39" s="120">
        <v>334</v>
      </c>
      <c r="S39" s="121"/>
      <c r="T39" s="120"/>
      <c r="U39" s="121"/>
      <c r="V39" s="120"/>
      <c r="W39" s="121"/>
      <c r="X39" s="120"/>
      <c r="Y39" s="121"/>
      <c r="Z39" s="120"/>
      <c r="AA39" s="121"/>
      <c r="AB39" s="156"/>
      <c r="AC39" s="121"/>
      <c r="AD39" s="156"/>
      <c r="AE39" s="121"/>
      <c r="AF39" s="156" t="s">
        <v>479</v>
      </c>
      <c r="AG39" s="121"/>
      <c r="AH39" s="161">
        <f t="shared" si="0"/>
        <v>4</v>
      </c>
    </row>
    <row r="40" spans="1:34" ht="15">
      <c r="A40" s="80" t="s">
        <v>490</v>
      </c>
      <c r="B40" s="79" t="s">
        <v>491</v>
      </c>
      <c r="C40" s="79" t="s">
        <v>446</v>
      </c>
      <c r="D40" s="224">
        <v>93</v>
      </c>
      <c r="E40" s="79"/>
      <c r="F40" s="153"/>
      <c r="G40" s="154"/>
      <c r="H40" s="155"/>
      <c r="I40" s="121"/>
      <c r="J40" s="117"/>
      <c r="K40" s="121"/>
      <c r="L40" s="117"/>
      <c r="M40" s="121"/>
      <c r="N40" s="119">
        <v>4166</v>
      </c>
      <c r="O40" s="121"/>
      <c r="P40" s="119"/>
      <c r="Q40" s="121"/>
      <c r="R40" s="120">
        <v>354</v>
      </c>
      <c r="S40" s="121"/>
      <c r="T40" s="120"/>
      <c r="U40" s="121"/>
      <c r="V40" s="120"/>
      <c r="W40" s="121"/>
      <c r="X40" s="120"/>
      <c r="Y40" s="121"/>
      <c r="Z40" s="120">
        <v>582</v>
      </c>
      <c r="AA40" s="121"/>
      <c r="AB40" s="156"/>
      <c r="AC40" s="121"/>
      <c r="AD40" s="156"/>
      <c r="AE40" s="121"/>
      <c r="AF40" s="156"/>
      <c r="AG40" s="121">
        <f>IF(ISBLANK(AF40),"",VLOOKUP(AF40,BF_MARTEAU,2))</f>
      </c>
      <c r="AH40" s="161">
        <f t="shared" si="0"/>
        <v>4</v>
      </c>
    </row>
    <row r="41" spans="1:34" s="75" customFormat="1" ht="12.75">
      <c r="A41" s="80" t="s">
        <v>489</v>
      </c>
      <c r="B41" s="79" t="s">
        <v>488</v>
      </c>
      <c r="C41" s="79" t="s">
        <v>446</v>
      </c>
      <c r="D41" s="224">
        <v>88</v>
      </c>
      <c r="E41" s="79"/>
      <c r="F41" s="153">
        <v>93</v>
      </c>
      <c r="G41" s="154"/>
      <c r="H41" s="155"/>
      <c r="I41" s="121"/>
      <c r="J41" s="117"/>
      <c r="K41" s="121"/>
      <c r="L41" s="117"/>
      <c r="M41" s="121"/>
      <c r="N41" s="119">
        <v>4286</v>
      </c>
      <c r="O41" s="121"/>
      <c r="P41" s="119"/>
      <c r="Q41" s="121"/>
      <c r="R41" s="120">
        <v>343</v>
      </c>
      <c r="S41" s="121"/>
      <c r="T41" s="120"/>
      <c r="U41" s="121"/>
      <c r="V41" s="120"/>
      <c r="W41" s="121"/>
      <c r="X41" s="120"/>
      <c r="Y41" s="121"/>
      <c r="Z41" s="120">
        <v>586</v>
      </c>
      <c r="AA41" s="121"/>
      <c r="AB41" s="156"/>
      <c r="AC41" s="121"/>
      <c r="AD41" s="156"/>
      <c r="AE41" s="121"/>
      <c r="AF41" s="156"/>
      <c r="AG41" s="121">
        <f>IF(ISBLANK(AF41),"",VLOOKUP(AF41,BF_MARTEAU,2))</f>
      </c>
      <c r="AH41" s="161">
        <f t="shared" si="0"/>
        <v>5</v>
      </c>
    </row>
    <row r="42" spans="1:34" ht="15">
      <c r="A42" s="80" t="s">
        <v>484</v>
      </c>
      <c r="B42" s="79" t="s">
        <v>485</v>
      </c>
      <c r="C42" s="79" t="s">
        <v>446</v>
      </c>
      <c r="D42" s="224">
        <v>93</v>
      </c>
      <c r="E42" s="79"/>
      <c r="F42" s="153"/>
      <c r="G42" s="154"/>
      <c r="H42" s="155"/>
      <c r="I42" s="121"/>
      <c r="J42" s="117"/>
      <c r="K42" s="121"/>
      <c r="L42" s="117"/>
      <c r="M42" s="121"/>
      <c r="N42" s="119">
        <v>3410</v>
      </c>
      <c r="O42" s="121"/>
      <c r="P42" s="119"/>
      <c r="Q42" s="121"/>
      <c r="R42" s="120">
        <v>318</v>
      </c>
      <c r="S42" s="121"/>
      <c r="T42" s="120"/>
      <c r="U42" s="121"/>
      <c r="V42" s="120"/>
      <c r="W42" s="121"/>
      <c r="X42" s="120"/>
      <c r="Y42" s="121"/>
      <c r="Z42" s="120">
        <v>660</v>
      </c>
      <c r="AA42" s="121"/>
      <c r="AB42" s="156"/>
      <c r="AC42" s="121"/>
      <c r="AD42" s="156"/>
      <c r="AE42" s="121"/>
      <c r="AF42" s="156"/>
      <c r="AG42" s="121">
        <f>IF(ISBLANK(AF42),"",VLOOKUP(AF42,BF_MARTEAU,2))</f>
      </c>
      <c r="AH42" s="161">
        <f t="shared" si="0"/>
        <v>4</v>
      </c>
    </row>
    <row r="43" spans="1:34" ht="15">
      <c r="A43" s="80" t="s">
        <v>486</v>
      </c>
      <c r="B43" s="79" t="s">
        <v>487</v>
      </c>
      <c r="C43" s="79" t="s">
        <v>446</v>
      </c>
      <c r="D43" s="224">
        <v>106</v>
      </c>
      <c r="E43" s="79"/>
      <c r="F43" s="153"/>
      <c r="G43" s="154"/>
      <c r="H43" s="155"/>
      <c r="I43" s="121"/>
      <c r="J43" s="117"/>
      <c r="K43" s="121"/>
      <c r="L43" s="117"/>
      <c r="M43" s="121"/>
      <c r="N43" s="119"/>
      <c r="O43" s="121"/>
      <c r="P43" s="119"/>
      <c r="Q43" s="121"/>
      <c r="R43" s="120">
        <v>248</v>
      </c>
      <c r="S43" s="121"/>
      <c r="T43" s="120"/>
      <c r="U43" s="121"/>
      <c r="V43" s="120"/>
      <c r="W43" s="121"/>
      <c r="X43" s="120"/>
      <c r="Y43" s="121"/>
      <c r="Z43" s="120">
        <v>398</v>
      </c>
      <c r="AA43" s="121"/>
      <c r="AB43" s="156"/>
      <c r="AC43" s="121"/>
      <c r="AD43" s="156"/>
      <c r="AE43" s="121"/>
      <c r="AF43" s="156"/>
      <c r="AG43" s="121">
        <f>IF(ISBLANK(AF43),"",VLOOKUP(AF43,BF_MARTEAU,2))</f>
      </c>
      <c r="AH43" s="161">
        <f t="shared" si="0"/>
        <v>3</v>
      </c>
    </row>
    <row r="44" spans="1:34" ht="15">
      <c r="A44" s="80" t="s">
        <v>492</v>
      </c>
      <c r="B44" s="79" t="s">
        <v>493</v>
      </c>
      <c r="C44" s="79" t="s">
        <v>446</v>
      </c>
      <c r="D44" s="224">
        <v>95</v>
      </c>
      <c r="E44" s="79"/>
      <c r="F44" s="153"/>
      <c r="G44" s="154"/>
      <c r="H44" s="155"/>
      <c r="I44" s="121"/>
      <c r="J44" s="117"/>
      <c r="K44" s="121"/>
      <c r="L44" s="117"/>
      <c r="M44" s="121"/>
      <c r="N44" s="119">
        <v>4073</v>
      </c>
      <c r="O44" s="121"/>
      <c r="P44" s="119"/>
      <c r="Q44" s="121"/>
      <c r="R44" s="120">
        <v>261</v>
      </c>
      <c r="S44" s="121"/>
      <c r="T44" s="120"/>
      <c r="U44" s="121"/>
      <c r="V44" s="120"/>
      <c r="W44" s="121"/>
      <c r="X44" s="120"/>
      <c r="Y44" s="121"/>
      <c r="Z44" s="120">
        <v>485</v>
      </c>
      <c r="AA44" s="121"/>
      <c r="AB44" s="156"/>
      <c r="AC44" s="121"/>
      <c r="AD44" s="156"/>
      <c r="AE44" s="121"/>
      <c r="AF44" s="156"/>
      <c r="AG44" s="121">
        <f>IF(ISBLANK(AF44),"",VLOOKUP(AF44,BF_MARTEAU,2))</f>
      </c>
      <c r="AH44" s="161">
        <f t="shared" si="0"/>
        <v>4</v>
      </c>
    </row>
    <row r="45" spans="1:34" ht="15">
      <c r="A45" s="90" t="s">
        <v>429</v>
      </c>
      <c r="B45" s="77" t="s">
        <v>430</v>
      </c>
      <c r="C45" s="79" t="s">
        <v>64</v>
      </c>
      <c r="D45" s="224"/>
      <c r="E45" s="79"/>
      <c r="F45" s="153"/>
      <c r="G45" s="154"/>
      <c r="H45" s="155">
        <v>197</v>
      </c>
      <c r="I45" s="121"/>
      <c r="J45" s="117"/>
      <c r="K45" s="121"/>
      <c r="L45" s="117"/>
      <c r="M45" s="121"/>
      <c r="N45" s="119"/>
      <c r="O45" s="121"/>
      <c r="P45" s="119"/>
      <c r="Q45" s="121"/>
      <c r="R45" s="120">
        <v>215</v>
      </c>
      <c r="S45" s="121"/>
      <c r="T45" s="120"/>
      <c r="U45" s="121"/>
      <c r="V45" s="120"/>
      <c r="W45" s="121"/>
      <c r="X45" s="120">
        <v>140</v>
      </c>
      <c r="Y45" s="121"/>
      <c r="Z45" s="120"/>
      <c r="AA45" s="121"/>
      <c r="AB45" s="156"/>
      <c r="AC45" s="121"/>
      <c r="AD45" s="156"/>
      <c r="AE45" s="121"/>
      <c r="AF45" s="156"/>
      <c r="AG45" s="121"/>
      <c r="AH45" s="161">
        <f t="shared" si="0"/>
        <v>3</v>
      </c>
    </row>
    <row r="46" spans="1:34" ht="15">
      <c r="A46" s="90" t="s">
        <v>312</v>
      </c>
      <c r="B46" s="77" t="s">
        <v>313</v>
      </c>
      <c r="C46" s="79" t="s">
        <v>64</v>
      </c>
      <c r="D46" s="153">
        <v>94</v>
      </c>
      <c r="E46" s="79"/>
      <c r="F46" s="153"/>
      <c r="G46" s="154"/>
      <c r="H46" s="155">
        <v>187</v>
      </c>
      <c r="I46" s="121"/>
      <c r="J46" s="117"/>
      <c r="K46" s="121"/>
      <c r="L46" s="117"/>
      <c r="M46" s="121"/>
      <c r="N46" s="119"/>
      <c r="O46" s="121"/>
      <c r="P46" s="119"/>
      <c r="Q46" s="121"/>
      <c r="R46" s="120">
        <v>364</v>
      </c>
      <c r="S46" s="121"/>
      <c r="T46" s="120"/>
      <c r="U46" s="121"/>
      <c r="V46" s="120"/>
      <c r="W46" s="121"/>
      <c r="X46" s="120"/>
      <c r="Y46" s="121"/>
      <c r="Z46" s="120"/>
      <c r="AA46" s="121"/>
      <c r="AB46" s="156"/>
      <c r="AC46" s="121"/>
      <c r="AD46" s="156"/>
      <c r="AE46" s="121"/>
      <c r="AF46" s="156">
        <v>2085</v>
      </c>
      <c r="AG46" s="121"/>
      <c r="AH46" s="161">
        <f t="shared" si="0"/>
        <v>4</v>
      </c>
    </row>
    <row r="47" spans="1:34" ht="15">
      <c r="A47" s="90" t="s">
        <v>310</v>
      </c>
      <c r="B47" s="77" t="s">
        <v>311</v>
      </c>
      <c r="C47" s="79" t="s">
        <v>64</v>
      </c>
      <c r="D47" s="153">
        <v>98</v>
      </c>
      <c r="E47" s="79"/>
      <c r="F47" s="153"/>
      <c r="G47" s="154"/>
      <c r="H47" s="155">
        <v>197</v>
      </c>
      <c r="I47" s="121"/>
      <c r="J47" s="117"/>
      <c r="K47" s="121"/>
      <c r="L47" s="117"/>
      <c r="M47" s="121"/>
      <c r="N47" s="119"/>
      <c r="O47" s="121"/>
      <c r="P47" s="119"/>
      <c r="Q47" s="121"/>
      <c r="R47" s="120">
        <v>307</v>
      </c>
      <c r="S47" s="121"/>
      <c r="T47" s="120"/>
      <c r="U47" s="121"/>
      <c r="V47" s="120"/>
      <c r="W47" s="121"/>
      <c r="X47" s="120"/>
      <c r="Y47" s="121"/>
      <c r="Z47" s="120"/>
      <c r="AA47" s="121"/>
      <c r="AB47" s="156"/>
      <c r="AC47" s="121"/>
      <c r="AD47" s="156"/>
      <c r="AE47" s="121"/>
      <c r="AF47" s="156">
        <v>1878</v>
      </c>
      <c r="AG47" s="121"/>
      <c r="AH47" s="161">
        <f t="shared" si="0"/>
        <v>4</v>
      </c>
    </row>
    <row r="48" spans="1:34" ht="15">
      <c r="A48" s="90" t="s">
        <v>314</v>
      </c>
      <c r="B48" s="77" t="s">
        <v>315</v>
      </c>
      <c r="C48" s="79" t="s">
        <v>64</v>
      </c>
      <c r="D48" s="153">
        <v>87</v>
      </c>
      <c r="E48" s="154"/>
      <c r="F48" s="153">
        <v>87</v>
      </c>
      <c r="G48" s="154"/>
      <c r="H48" s="155">
        <v>168</v>
      </c>
      <c r="I48" s="257" t="s">
        <v>470</v>
      </c>
      <c r="J48" s="117"/>
      <c r="K48" s="121"/>
      <c r="L48" s="117">
        <v>287</v>
      </c>
      <c r="M48" s="257" t="s">
        <v>470</v>
      </c>
      <c r="N48" s="119"/>
      <c r="O48" s="121"/>
      <c r="P48" s="119"/>
      <c r="Q48" s="121"/>
      <c r="R48" s="120"/>
      <c r="S48" s="121"/>
      <c r="T48" s="120"/>
      <c r="U48" s="121"/>
      <c r="V48" s="120">
        <v>125</v>
      </c>
      <c r="W48" s="121"/>
      <c r="X48" s="120"/>
      <c r="Y48" s="121"/>
      <c r="Z48" s="120">
        <v>712</v>
      </c>
      <c r="AA48" s="121"/>
      <c r="AB48" s="156"/>
      <c r="AC48" s="121"/>
      <c r="AD48" s="156">
        <v>1204</v>
      </c>
      <c r="AE48" s="121"/>
      <c r="AF48" s="156"/>
      <c r="AG48" s="121"/>
      <c r="AH48" s="161">
        <f t="shared" si="0"/>
        <v>7</v>
      </c>
    </row>
  </sheetData>
  <sheetProtection selectLockedCells="1" selectUnlockedCells="1"/>
  <mergeCells count="5">
    <mergeCell ref="A3:A4"/>
    <mergeCell ref="B3:B4"/>
    <mergeCell ref="C3:C4"/>
    <mergeCell ref="A1:AH1"/>
    <mergeCell ref="A2:AH2"/>
  </mergeCells>
  <printOptions horizontalCentered="1"/>
  <pageMargins left="0.19652777777777777" right="0.19652777777777777" top="0.7875" bottom="0.7875" header="0.31527777777777777" footer="0.5118055555555555"/>
  <pageSetup horizontalDpi="300" verticalDpi="300" orientation="portrait" paperSize="9" scale="60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9"/>
  <sheetViews>
    <sheetView showZeros="0" zoomScale="75" zoomScaleNormal="75" zoomScalePageLayoutView="0" workbookViewId="0" topLeftCell="A1">
      <selection activeCell="N29" sqref="N29"/>
    </sheetView>
  </sheetViews>
  <sheetFormatPr defaultColWidth="10.125" defaultRowHeight="15.75"/>
  <cols>
    <col min="1" max="1" width="18.75390625" style="89" bestFit="1" customWidth="1"/>
    <col min="2" max="2" width="9.625" style="89" bestFit="1" customWidth="1"/>
    <col min="3" max="3" width="6.625" style="89" bestFit="1" customWidth="1"/>
    <col min="4" max="4" width="5.75390625" style="131" bestFit="1" customWidth="1"/>
    <col min="5" max="5" width="6.25390625" style="132" bestFit="1" customWidth="1"/>
    <col min="6" max="6" width="5.75390625" style="131" bestFit="1" customWidth="1"/>
    <col min="7" max="7" width="7.125" style="132" bestFit="1" customWidth="1"/>
    <col min="8" max="8" width="6.125" style="132" bestFit="1" customWidth="1"/>
    <col min="9" max="9" width="4.125" style="132" bestFit="1" customWidth="1"/>
    <col min="10" max="10" width="9.25390625" style="132" bestFit="1" customWidth="1"/>
    <col min="11" max="11" width="4.125" style="132" bestFit="1" customWidth="1"/>
    <col min="12" max="12" width="10.125" style="131" bestFit="1" customWidth="1"/>
    <col min="13" max="13" width="4.125" style="132" bestFit="1" customWidth="1"/>
    <col min="14" max="14" width="7.75390625" style="133" bestFit="1" customWidth="1"/>
    <col min="15" max="15" width="4.125" style="132" bestFit="1" customWidth="1"/>
    <col min="16" max="16" width="12.625" style="133" bestFit="1" customWidth="1"/>
    <col min="17" max="17" width="4.125" style="132" bestFit="1" customWidth="1"/>
    <col min="18" max="18" width="10.25390625" style="134" bestFit="1" customWidth="1"/>
    <col min="19" max="19" width="4.125" style="132" bestFit="1" customWidth="1"/>
    <col min="20" max="20" width="11.50390625" style="134" bestFit="1" customWidth="1"/>
    <col min="21" max="21" width="4.125" style="132" bestFit="1" customWidth="1"/>
    <col min="22" max="22" width="8.75390625" style="134" bestFit="1" customWidth="1"/>
    <col min="23" max="23" width="4.125" style="132" bestFit="1" customWidth="1"/>
    <col min="24" max="24" width="8.125" style="134" bestFit="1" customWidth="1"/>
    <col min="25" max="25" width="4.125" style="132" bestFit="1" customWidth="1"/>
    <col min="26" max="26" width="6.625" style="134" bestFit="1" customWidth="1"/>
    <col min="27" max="27" width="4.125" style="132" bestFit="1" customWidth="1"/>
    <col min="28" max="28" width="7.75390625" style="134" bestFit="1" customWidth="1"/>
    <col min="29" max="29" width="4.125" style="132" bestFit="1" customWidth="1"/>
    <col min="30" max="30" width="8.125" style="134" bestFit="1" customWidth="1"/>
    <col min="31" max="31" width="4.125" style="132" bestFit="1" customWidth="1"/>
    <col min="32" max="32" width="9.00390625" style="134" bestFit="1" customWidth="1"/>
    <col min="33" max="33" width="4.125" style="132" bestFit="1" customWidth="1"/>
    <col min="34" max="34" width="5.125" style="163" bestFit="1" customWidth="1"/>
    <col min="35" max="16384" width="10.125" style="76" customWidth="1"/>
  </cols>
  <sheetData>
    <row r="1" spans="1:34" s="74" customFormat="1" ht="27">
      <c r="A1" s="320" t="s">
        <v>62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</row>
    <row r="2" spans="1:34" s="70" customFormat="1" ht="27" customHeight="1" thickBot="1">
      <c r="A2" s="318">
        <v>43247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 s="142" customFormat="1" ht="13.5" thickBot="1">
      <c r="A3" s="322" t="s">
        <v>1</v>
      </c>
      <c r="B3" s="322" t="s">
        <v>74</v>
      </c>
      <c r="C3" s="322" t="s">
        <v>72</v>
      </c>
      <c r="D3" s="137" t="s">
        <v>21</v>
      </c>
      <c r="E3" s="136" t="s">
        <v>483</v>
      </c>
      <c r="F3" s="137" t="s">
        <v>21</v>
      </c>
      <c r="G3" s="136" t="s">
        <v>482</v>
      </c>
      <c r="H3" s="138" t="s">
        <v>498</v>
      </c>
      <c r="I3" s="137"/>
      <c r="J3" s="138" t="s">
        <v>5</v>
      </c>
      <c r="K3" s="137"/>
      <c r="L3" s="138" t="s">
        <v>342</v>
      </c>
      <c r="M3" s="137"/>
      <c r="N3" s="139" t="s">
        <v>23</v>
      </c>
      <c r="O3" s="140"/>
      <c r="P3" s="139" t="s">
        <v>24</v>
      </c>
      <c r="Q3" s="140"/>
      <c r="R3" s="139" t="s">
        <v>9</v>
      </c>
      <c r="S3" s="140"/>
      <c r="T3" s="139" t="s">
        <v>309</v>
      </c>
      <c r="U3" s="140"/>
      <c r="V3" s="135" t="s">
        <v>18</v>
      </c>
      <c r="W3" s="136"/>
      <c r="X3" s="137" t="s">
        <v>19</v>
      </c>
      <c r="Y3" s="136"/>
      <c r="Z3" s="139" t="s">
        <v>8</v>
      </c>
      <c r="AA3" s="140"/>
      <c r="AB3" s="135" t="s">
        <v>25</v>
      </c>
      <c r="AC3" s="136"/>
      <c r="AD3" s="135" t="s">
        <v>20</v>
      </c>
      <c r="AE3" s="141"/>
      <c r="AF3" s="138" t="s">
        <v>12</v>
      </c>
      <c r="AG3" s="136"/>
      <c r="AH3" s="164" t="s">
        <v>321</v>
      </c>
    </row>
    <row r="4" spans="1:34" s="75" customFormat="1" ht="12.75">
      <c r="A4" s="322"/>
      <c r="B4" s="322"/>
      <c r="C4" s="322"/>
      <c r="D4" s="144" t="s">
        <v>2</v>
      </c>
      <c r="E4" s="143"/>
      <c r="F4" s="144" t="s">
        <v>2</v>
      </c>
      <c r="G4" s="143"/>
      <c r="H4" s="146" t="s">
        <v>2</v>
      </c>
      <c r="I4" s="145"/>
      <c r="J4" s="145" t="s">
        <v>499</v>
      </c>
      <c r="K4" s="145"/>
      <c r="L4" s="146" t="s">
        <v>2</v>
      </c>
      <c r="M4" s="145"/>
      <c r="N4" s="147" t="s">
        <v>2</v>
      </c>
      <c r="O4" s="143"/>
      <c r="P4" s="147" t="s">
        <v>2</v>
      </c>
      <c r="Q4" s="143"/>
      <c r="R4" s="148" t="s">
        <v>2</v>
      </c>
      <c r="S4" s="143"/>
      <c r="T4" s="148" t="s">
        <v>2</v>
      </c>
      <c r="U4" s="143"/>
      <c r="V4" s="148" t="s">
        <v>2</v>
      </c>
      <c r="W4" s="149"/>
      <c r="X4" s="150" t="s">
        <v>2</v>
      </c>
      <c r="Y4" s="149"/>
      <c r="Z4" s="148" t="s">
        <v>2</v>
      </c>
      <c r="AA4" s="143"/>
      <c r="AB4" s="150" t="s">
        <v>2</v>
      </c>
      <c r="AC4" s="145"/>
      <c r="AD4" s="148" t="s">
        <v>2</v>
      </c>
      <c r="AE4" s="151"/>
      <c r="AF4" s="152" t="s">
        <v>2</v>
      </c>
      <c r="AG4" s="145"/>
      <c r="AH4" s="165"/>
    </row>
    <row r="5" spans="1:34" s="75" customFormat="1" ht="12.75">
      <c r="A5" s="84" t="s">
        <v>502</v>
      </c>
      <c r="B5" s="85" t="s">
        <v>503</v>
      </c>
      <c r="C5" s="79" t="s">
        <v>69</v>
      </c>
      <c r="D5" s="153">
        <v>87</v>
      </c>
      <c r="E5" s="154"/>
      <c r="F5" s="153">
        <v>92</v>
      </c>
      <c r="G5" s="154"/>
      <c r="H5" s="154"/>
      <c r="I5" s="154"/>
      <c r="J5" s="154"/>
      <c r="K5" s="154"/>
      <c r="L5" s="117"/>
      <c r="M5" s="121"/>
      <c r="N5" s="119"/>
      <c r="O5" s="121"/>
      <c r="P5" s="119"/>
      <c r="Q5" s="121"/>
      <c r="R5" s="120"/>
      <c r="S5" s="121"/>
      <c r="T5" s="120"/>
      <c r="U5" s="121"/>
      <c r="V5" s="120">
        <v>135</v>
      </c>
      <c r="W5" s="257" t="s">
        <v>470</v>
      </c>
      <c r="X5" s="120"/>
      <c r="Y5" s="121"/>
      <c r="Z5" s="120"/>
      <c r="AA5" s="121"/>
      <c r="AB5" s="156"/>
      <c r="AC5" s="121"/>
      <c r="AD5" s="156">
        <v>1351</v>
      </c>
      <c r="AE5" s="121"/>
      <c r="AF5" s="156"/>
      <c r="AG5" s="121"/>
      <c r="AH5" s="161">
        <f aca="true" t="shared" si="0" ref="AH5:AH21">IF(ISBLANK(C5),"",COUNTA(AF5,AD5,AB5,Z5,X5,V5,T5,R5,P5,N5,L5,F5,D5,H5,J5))</f>
        <v>4</v>
      </c>
    </row>
    <row r="6" spans="1:34" s="75" customFormat="1" ht="12.75">
      <c r="A6" s="81" t="s">
        <v>85</v>
      </c>
      <c r="B6" s="82" t="s">
        <v>79</v>
      </c>
      <c r="C6" s="91" t="s">
        <v>77</v>
      </c>
      <c r="D6" s="153"/>
      <c r="E6" s="154"/>
      <c r="F6" s="153"/>
      <c r="G6" s="154"/>
      <c r="H6" s="117">
        <v>178</v>
      </c>
      <c r="I6" s="257" t="s">
        <v>470</v>
      </c>
      <c r="J6" s="154">
        <v>96</v>
      </c>
      <c r="K6" s="257" t="s">
        <v>470</v>
      </c>
      <c r="L6" s="117">
        <v>280</v>
      </c>
      <c r="M6" s="257" t="s">
        <v>470</v>
      </c>
      <c r="N6" s="119"/>
      <c r="O6" s="121"/>
      <c r="P6" s="119">
        <v>7028</v>
      </c>
      <c r="Q6" s="121"/>
      <c r="R6" s="120"/>
      <c r="S6" s="121"/>
      <c r="T6" s="120">
        <v>924</v>
      </c>
      <c r="U6" s="257" t="s">
        <v>470</v>
      </c>
      <c r="V6" s="120"/>
      <c r="W6" s="121"/>
      <c r="X6" s="120">
        <v>130</v>
      </c>
      <c r="Y6" s="121"/>
      <c r="Z6" s="120"/>
      <c r="AA6" s="121"/>
      <c r="AB6" s="156">
        <v>1498</v>
      </c>
      <c r="AC6" s="257" t="s">
        <v>470</v>
      </c>
      <c r="AD6" s="156"/>
      <c r="AE6" s="121"/>
      <c r="AF6" s="156">
        <v>2088</v>
      </c>
      <c r="AG6" s="257" t="s">
        <v>470</v>
      </c>
      <c r="AH6" s="161">
        <f t="shared" si="0"/>
        <v>8</v>
      </c>
    </row>
    <row r="7" spans="1:34" s="75" customFormat="1" ht="12.75">
      <c r="A7" s="81" t="s">
        <v>504</v>
      </c>
      <c r="B7" s="82" t="s">
        <v>505</v>
      </c>
      <c r="C7" s="91" t="s">
        <v>65</v>
      </c>
      <c r="D7" s="153">
        <v>95</v>
      </c>
      <c r="E7" s="154"/>
      <c r="F7" s="153"/>
      <c r="G7" s="154"/>
      <c r="H7" s="154"/>
      <c r="I7" s="154"/>
      <c r="J7" s="154"/>
      <c r="K7" s="154"/>
      <c r="L7" s="117"/>
      <c r="M7" s="121"/>
      <c r="N7" s="119">
        <v>3494</v>
      </c>
      <c r="O7" s="121"/>
      <c r="P7" s="119"/>
      <c r="Q7" s="121"/>
      <c r="R7" s="120">
        <v>386</v>
      </c>
      <c r="S7" s="121"/>
      <c r="T7" s="120"/>
      <c r="U7" s="121"/>
      <c r="V7" s="120"/>
      <c r="W7" s="121"/>
      <c r="X7" s="120"/>
      <c r="Y7" s="121"/>
      <c r="Z7" s="120"/>
      <c r="AA7" s="121"/>
      <c r="AB7" s="156"/>
      <c r="AC7" s="121"/>
      <c r="AD7" s="156"/>
      <c r="AE7" s="121"/>
      <c r="AF7" s="156"/>
      <c r="AG7" s="121"/>
      <c r="AH7" s="161">
        <f t="shared" si="0"/>
        <v>3</v>
      </c>
    </row>
    <row r="8" spans="1:34" s="75" customFormat="1" ht="12.75">
      <c r="A8" s="81" t="s">
        <v>172</v>
      </c>
      <c r="B8" s="82" t="s">
        <v>178</v>
      </c>
      <c r="C8" s="91" t="s">
        <v>65</v>
      </c>
      <c r="D8" s="153">
        <v>87</v>
      </c>
      <c r="E8" s="154"/>
      <c r="F8" s="153">
        <v>89</v>
      </c>
      <c r="G8" s="154"/>
      <c r="H8" s="154"/>
      <c r="I8" s="154"/>
      <c r="J8" s="154"/>
      <c r="K8" s="154"/>
      <c r="L8" s="117"/>
      <c r="M8" s="121"/>
      <c r="N8" s="119"/>
      <c r="O8" s="121"/>
      <c r="P8" s="119"/>
      <c r="Q8" s="121"/>
      <c r="R8" s="120">
        <v>376</v>
      </c>
      <c r="S8" s="121"/>
      <c r="T8" s="120"/>
      <c r="U8" s="121"/>
      <c r="V8" s="120">
        <v>120</v>
      </c>
      <c r="W8" s="121"/>
      <c r="X8" s="120"/>
      <c r="Y8" s="121"/>
      <c r="Z8" s="120">
        <v>637</v>
      </c>
      <c r="AA8" s="121"/>
      <c r="AB8" s="156"/>
      <c r="AC8" s="121"/>
      <c r="AD8" s="156"/>
      <c r="AE8" s="121"/>
      <c r="AF8" s="156">
        <v>1471</v>
      </c>
      <c r="AG8" s="121"/>
      <c r="AH8" s="161">
        <f t="shared" si="0"/>
        <v>6</v>
      </c>
    </row>
    <row r="9" spans="1:34" s="75" customFormat="1" ht="12.75">
      <c r="A9" s="81" t="s">
        <v>208</v>
      </c>
      <c r="B9" s="82" t="s">
        <v>108</v>
      </c>
      <c r="C9" s="91" t="s">
        <v>65</v>
      </c>
      <c r="D9" s="153"/>
      <c r="E9" s="154"/>
      <c r="F9" s="153"/>
      <c r="G9" s="154"/>
      <c r="H9" s="154"/>
      <c r="I9" s="154"/>
      <c r="J9" s="154">
        <v>98</v>
      </c>
      <c r="K9" s="154"/>
      <c r="L9" s="117"/>
      <c r="M9" s="121"/>
      <c r="N9" s="119">
        <v>3593</v>
      </c>
      <c r="O9" s="121"/>
      <c r="P9" s="119"/>
      <c r="Q9" s="121"/>
      <c r="R9" s="120">
        <v>401</v>
      </c>
      <c r="S9" s="121"/>
      <c r="T9" s="120"/>
      <c r="U9" s="121"/>
      <c r="V9" s="120">
        <v>130</v>
      </c>
      <c r="W9" s="121"/>
      <c r="X9" s="120"/>
      <c r="Y9" s="121"/>
      <c r="Z9" s="120">
        <v>782</v>
      </c>
      <c r="AA9" s="121"/>
      <c r="AB9" s="156"/>
      <c r="AC9" s="121"/>
      <c r="AD9" s="156">
        <v>1690</v>
      </c>
      <c r="AE9" s="121"/>
      <c r="AF9" s="156"/>
      <c r="AG9" s="121"/>
      <c r="AH9" s="161">
        <f t="shared" si="0"/>
        <v>6</v>
      </c>
    </row>
    <row r="10" spans="1:34" s="75" customFormat="1" ht="12.75">
      <c r="A10" s="81" t="s">
        <v>500</v>
      </c>
      <c r="B10" s="82" t="s">
        <v>501</v>
      </c>
      <c r="C10" s="79" t="s">
        <v>78</v>
      </c>
      <c r="D10" s="153">
        <v>111</v>
      </c>
      <c r="E10" s="154"/>
      <c r="F10" s="153"/>
      <c r="G10" s="154"/>
      <c r="H10" s="154"/>
      <c r="I10" s="154"/>
      <c r="J10" s="154"/>
      <c r="K10" s="154"/>
      <c r="L10" s="117"/>
      <c r="M10" s="121"/>
      <c r="N10" s="119"/>
      <c r="O10" s="121"/>
      <c r="P10" s="119"/>
      <c r="Q10" s="121"/>
      <c r="R10" s="120"/>
      <c r="S10" s="121"/>
      <c r="T10" s="120"/>
      <c r="U10" s="121"/>
      <c r="V10" s="120"/>
      <c r="W10" s="121"/>
      <c r="X10" s="120"/>
      <c r="Y10" s="121"/>
      <c r="Z10" s="120">
        <v>800</v>
      </c>
      <c r="AA10" s="257" t="s">
        <v>470</v>
      </c>
      <c r="AB10" s="156"/>
      <c r="AC10" s="121"/>
      <c r="AD10" s="156"/>
      <c r="AE10" s="121"/>
      <c r="AF10" s="156"/>
      <c r="AG10" s="121"/>
      <c r="AH10" s="161">
        <f t="shared" si="0"/>
        <v>2</v>
      </c>
    </row>
    <row r="11" spans="1:34" s="75" customFormat="1" ht="12.75">
      <c r="A11" s="81" t="s">
        <v>307</v>
      </c>
      <c r="B11" s="82" t="s">
        <v>253</v>
      </c>
      <c r="C11" s="79" t="s">
        <v>68</v>
      </c>
      <c r="D11" s="153">
        <v>82</v>
      </c>
      <c r="E11" s="226"/>
      <c r="F11" s="153">
        <v>84</v>
      </c>
      <c r="G11" s="257" t="s">
        <v>470</v>
      </c>
      <c r="H11" s="153"/>
      <c r="I11" s="153"/>
      <c r="J11" s="153"/>
      <c r="K11" s="153"/>
      <c r="L11" s="117"/>
      <c r="M11" s="121"/>
      <c r="N11" s="119">
        <v>3337</v>
      </c>
      <c r="O11" s="226" t="s">
        <v>470</v>
      </c>
      <c r="P11" s="119"/>
      <c r="Q11" s="121"/>
      <c r="R11" s="120">
        <v>437</v>
      </c>
      <c r="S11" s="257" t="s">
        <v>470</v>
      </c>
      <c r="T11" s="120"/>
      <c r="U11" s="121"/>
      <c r="V11" s="120">
        <v>130</v>
      </c>
      <c r="W11" s="121"/>
      <c r="X11" s="120"/>
      <c r="Y11" s="121"/>
      <c r="Z11" s="120"/>
      <c r="AA11" s="121"/>
      <c r="AB11" s="156"/>
      <c r="AC11" s="121"/>
      <c r="AD11" s="156"/>
      <c r="AE11" s="121"/>
      <c r="AF11" s="156"/>
      <c r="AG11" s="121"/>
      <c r="AH11" s="161">
        <f t="shared" si="0"/>
        <v>5</v>
      </c>
    </row>
    <row r="12" spans="1:34" s="75" customFormat="1" ht="12.75">
      <c r="A12" s="81" t="s">
        <v>143</v>
      </c>
      <c r="B12" s="82" t="s">
        <v>144</v>
      </c>
      <c r="C12" s="79" t="s">
        <v>75</v>
      </c>
      <c r="D12" s="153">
        <v>99</v>
      </c>
      <c r="E12" s="154"/>
      <c r="F12" s="153"/>
      <c r="G12" s="154"/>
      <c r="H12" s="154"/>
      <c r="I12" s="154"/>
      <c r="J12" s="154"/>
      <c r="K12" s="154"/>
      <c r="L12" s="117"/>
      <c r="M12" s="121"/>
      <c r="N12" s="119"/>
      <c r="O12" s="121"/>
      <c r="P12" s="119">
        <v>6468</v>
      </c>
      <c r="Q12" s="121"/>
      <c r="R12" s="120"/>
      <c r="S12" s="121"/>
      <c r="T12" s="120">
        <v>664</v>
      </c>
      <c r="U12" s="121"/>
      <c r="V12" s="120">
        <v>100</v>
      </c>
      <c r="W12" s="121"/>
      <c r="X12" s="120"/>
      <c r="Y12" s="121"/>
      <c r="Z12" s="120"/>
      <c r="AA12" s="121"/>
      <c r="AB12" s="156">
        <v>1029</v>
      </c>
      <c r="AC12" s="121"/>
      <c r="AD12" s="156">
        <v>807</v>
      </c>
      <c r="AE12" s="121"/>
      <c r="AF12" s="156"/>
      <c r="AG12" s="121"/>
      <c r="AH12" s="161">
        <f t="shared" si="0"/>
        <v>6</v>
      </c>
    </row>
    <row r="13" spans="1:34" s="75" customFormat="1" ht="12.75">
      <c r="A13" s="81" t="s">
        <v>411</v>
      </c>
      <c r="B13" s="82" t="s">
        <v>412</v>
      </c>
      <c r="C13" s="91" t="s">
        <v>75</v>
      </c>
      <c r="D13" s="153"/>
      <c r="E13" s="154"/>
      <c r="F13" s="153"/>
      <c r="G13" s="154"/>
      <c r="H13" s="154"/>
      <c r="I13" s="154"/>
      <c r="J13" s="154"/>
      <c r="K13" s="154"/>
      <c r="L13" s="117">
        <v>326</v>
      </c>
      <c r="M13" s="121"/>
      <c r="N13" s="119"/>
      <c r="O13" s="121"/>
      <c r="P13" s="119">
        <v>5429</v>
      </c>
      <c r="Q13" s="257" t="s">
        <v>470</v>
      </c>
      <c r="R13" s="120">
        <v>370</v>
      </c>
      <c r="S13" s="121"/>
      <c r="T13" s="120"/>
      <c r="U13" s="121"/>
      <c r="V13" s="120">
        <v>120</v>
      </c>
      <c r="W13" s="121"/>
      <c r="X13" s="120"/>
      <c r="Y13" s="121"/>
      <c r="Z13" s="120">
        <v>793</v>
      </c>
      <c r="AA13" s="121"/>
      <c r="AB13" s="156"/>
      <c r="AC13" s="121"/>
      <c r="AD13" s="156">
        <v>1762</v>
      </c>
      <c r="AE13" s="257" t="s">
        <v>470</v>
      </c>
      <c r="AF13" s="156"/>
      <c r="AG13" s="121"/>
      <c r="AH13" s="161">
        <f t="shared" si="0"/>
        <v>6</v>
      </c>
    </row>
    <row r="14" spans="1:34" s="75" customFormat="1" ht="12.75">
      <c r="A14" s="81" t="s">
        <v>386</v>
      </c>
      <c r="B14" s="82" t="s">
        <v>387</v>
      </c>
      <c r="C14" s="91" t="s">
        <v>75</v>
      </c>
      <c r="D14" s="153">
        <v>95</v>
      </c>
      <c r="E14" s="154"/>
      <c r="F14" s="153">
        <v>98</v>
      </c>
      <c r="G14" s="154"/>
      <c r="H14" s="154"/>
      <c r="I14" s="154"/>
      <c r="J14" s="154"/>
      <c r="K14" s="154"/>
      <c r="L14" s="117"/>
      <c r="M14" s="121"/>
      <c r="N14" s="119"/>
      <c r="O14" s="121"/>
      <c r="P14" s="119"/>
      <c r="Q14" s="121"/>
      <c r="R14" s="120">
        <v>341</v>
      </c>
      <c r="S14" s="121"/>
      <c r="T14" s="120"/>
      <c r="U14" s="121"/>
      <c r="V14" s="120">
        <v>95</v>
      </c>
      <c r="W14" s="121"/>
      <c r="X14" s="120"/>
      <c r="Y14" s="121"/>
      <c r="Z14" s="120">
        <v>581</v>
      </c>
      <c r="AA14" s="121"/>
      <c r="AB14" s="156"/>
      <c r="AC14" s="121"/>
      <c r="AD14" s="156">
        <v>862</v>
      </c>
      <c r="AE14" s="121"/>
      <c r="AF14" s="156"/>
      <c r="AG14" s="121"/>
      <c r="AH14" s="161">
        <f t="shared" si="0"/>
        <v>6</v>
      </c>
    </row>
    <row r="15" spans="1:34" s="75" customFormat="1" ht="12.75">
      <c r="A15" s="81" t="s">
        <v>229</v>
      </c>
      <c r="B15" s="82" t="s">
        <v>236</v>
      </c>
      <c r="C15" s="79" t="s">
        <v>75</v>
      </c>
      <c r="D15" s="153">
        <v>90</v>
      </c>
      <c r="E15" s="154"/>
      <c r="F15" s="153">
        <v>93</v>
      </c>
      <c r="G15" s="154"/>
      <c r="H15" s="154"/>
      <c r="I15" s="154"/>
      <c r="J15" s="154"/>
      <c r="K15" s="154"/>
      <c r="L15" s="117"/>
      <c r="M15" s="121"/>
      <c r="N15" s="119">
        <v>3486</v>
      </c>
      <c r="O15" s="121"/>
      <c r="P15" s="119"/>
      <c r="Q15" s="121"/>
      <c r="R15" s="120">
        <v>379</v>
      </c>
      <c r="S15" s="121"/>
      <c r="T15" s="120"/>
      <c r="U15" s="121"/>
      <c r="V15" s="120">
        <v>115</v>
      </c>
      <c r="W15" s="121"/>
      <c r="X15" s="120"/>
      <c r="Y15" s="121"/>
      <c r="Z15" s="120"/>
      <c r="AA15" s="121"/>
      <c r="AB15" s="156">
        <v>1203</v>
      </c>
      <c r="AC15" s="121"/>
      <c r="AD15" s="156">
        <v>1106</v>
      </c>
      <c r="AE15" s="121"/>
      <c r="AF15" s="156"/>
      <c r="AG15" s="121"/>
      <c r="AH15" s="161">
        <f t="shared" si="0"/>
        <v>7</v>
      </c>
    </row>
    <row r="16" spans="1:34" s="75" customFormat="1" ht="12.75">
      <c r="A16" s="81" t="s">
        <v>242</v>
      </c>
      <c r="B16" s="82" t="s">
        <v>103</v>
      </c>
      <c r="C16" s="91" t="s">
        <v>75</v>
      </c>
      <c r="D16" s="153"/>
      <c r="E16" s="154"/>
      <c r="F16" s="153"/>
      <c r="G16" s="154"/>
      <c r="H16" s="154"/>
      <c r="I16" s="154"/>
      <c r="J16" s="154"/>
      <c r="K16" s="154"/>
      <c r="L16" s="117">
        <v>381</v>
      </c>
      <c r="M16" s="121"/>
      <c r="N16" s="119">
        <v>4048</v>
      </c>
      <c r="O16" s="121"/>
      <c r="P16" s="119"/>
      <c r="Q16" s="121"/>
      <c r="R16" s="120">
        <v>280</v>
      </c>
      <c r="S16" s="121"/>
      <c r="T16" s="120"/>
      <c r="U16" s="121"/>
      <c r="V16" s="120">
        <v>105</v>
      </c>
      <c r="W16" s="121"/>
      <c r="X16" s="120"/>
      <c r="Y16" s="121"/>
      <c r="Z16" s="120">
        <v>705</v>
      </c>
      <c r="AA16" s="121"/>
      <c r="AB16" s="156"/>
      <c r="AC16" s="121"/>
      <c r="AD16" s="156">
        <v>1641</v>
      </c>
      <c r="AE16" s="121"/>
      <c r="AF16" s="156"/>
      <c r="AG16" s="121"/>
      <c r="AH16" s="161">
        <f t="shared" si="0"/>
        <v>6</v>
      </c>
    </row>
    <row r="17" spans="1:34" s="75" customFormat="1" ht="12.75">
      <c r="A17" s="84" t="s">
        <v>319</v>
      </c>
      <c r="B17" s="85" t="s">
        <v>142</v>
      </c>
      <c r="C17" s="79" t="s">
        <v>75</v>
      </c>
      <c r="D17" s="153"/>
      <c r="E17" s="154"/>
      <c r="F17" s="153"/>
      <c r="G17" s="154"/>
      <c r="H17" s="154"/>
      <c r="I17" s="154"/>
      <c r="J17" s="154"/>
      <c r="K17" s="154"/>
      <c r="L17" s="117"/>
      <c r="M17" s="121"/>
      <c r="N17" s="119"/>
      <c r="O17" s="121"/>
      <c r="P17" s="119"/>
      <c r="Q17" s="121"/>
      <c r="R17" s="120">
        <v>324</v>
      </c>
      <c r="S17" s="121"/>
      <c r="T17" s="120"/>
      <c r="U17" s="121"/>
      <c r="V17" s="120">
        <v>120</v>
      </c>
      <c r="W17" s="121"/>
      <c r="X17" s="120"/>
      <c r="Y17" s="121"/>
      <c r="Z17" s="120"/>
      <c r="AA17" s="121"/>
      <c r="AB17" s="156">
        <v>950</v>
      </c>
      <c r="AC17" s="121"/>
      <c r="AD17" s="156">
        <v>680</v>
      </c>
      <c r="AE17" s="121"/>
      <c r="AF17" s="156"/>
      <c r="AG17" s="121"/>
      <c r="AH17" s="161">
        <f t="shared" si="0"/>
        <v>4</v>
      </c>
    </row>
    <row r="18" spans="1:34" s="75" customFormat="1" ht="12.75">
      <c r="A18" s="90" t="s">
        <v>506</v>
      </c>
      <c r="B18" s="77" t="s">
        <v>106</v>
      </c>
      <c r="C18" s="79" t="s">
        <v>64</v>
      </c>
      <c r="D18" s="153">
        <v>84</v>
      </c>
      <c r="E18" s="154"/>
      <c r="F18" s="153">
        <v>87</v>
      </c>
      <c r="G18" s="154"/>
      <c r="H18" s="154"/>
      <c r="I18" s="154"/>
      <c r="J18" s="154"/>
      <c r="K18" s="154"/>
      <c r="L18" s="117"/>
      <c r="M18" s="121"/>
      <c r="N18" s="119"/>
      <c r="O18" s="121"/>
      <c r="P18" s="119"/>
      <c r="Q18" s="121"/>
      <c r="R18" s="120"/>
      <c r="S18" s="121"/>
      <c r="T18" s="120">
        <v>908</v>
      </c>
      <c r="U18" s="121"/>
      <c r="V18" s="120"/>
      <c r="W18" s="121"/>
      <c r="X18" s="120"/>
      <c r="Y18" s="121"/>
      <c r="Z18" s="120"/>
      <c r="AA18" s="121"/>
      <c r="AB18" s="156">
        <v>756</v>
      </c>
      <c r="AC18" s="121"/>
      <c r="AD18" s="156"/>
      <c r="AE18" s="121"/>
      <c r="AF18" s="156"/>
      <c r="AG18" s="121"/>
      <c r="AH18" s="161">
        <f t="shared" si="0"/>
        <v>4</v>
      </c>
    </row>
    <row r="19" spans="1:34" s="75" customFormat="1" ht="12.75">
      <c r="A19" s="90" t="s">
        <v>225</v>
      </c>
      <c r="B19" s="77" t="s">
        <v>102</v>
      </c>
      <c r="C19" s="79" t="s">
        <v>64</v>
      </c>
      <c r="D19" s="153">
        <v>98</v>
      </c>
      <c r="E19" s="154"/>
      <c r="F19" s="153"/>
      <c r="G19" s="154"/>
      <c r="H19" s="154"/>
      <c r="I19" s="154"/>
      <c r="J19" s="154"/>
      <c r="K19" s="154"/>
      <c r="L19" s="117"/>
      <c r="M19" s="121"/>
      <c r="N19" s="119"/>
      <c r="O19" s="121"/>
      <c r="P19" s="119"/>
      <c r="Q19" s="121"/>
      <c r="R19" s="120"/>
      <c r="S19" s="121"/>
      <c r="T19" s="120"/>
      <c r="U19" s="121"/>
      <c r="V19" s="120"/>
      <c r="W19" s="121"/>
      <c r="X19" s="120">
        <v>150</v>
      </c>
      <c r="Y19" s="257" t="s">
        <v>470</v>
      </c>
      <c r="Z19" s="120"/>
      <c r="AA19" s="121"/>
      <c r="AB19" s="156"/>
      <c r="AC19" s="121"/>
      <c r="AD19" s="156"/>
      <c r="AE19" s="121"/>
      <c r="AF19" s="156">
        <v>1458</v>
      </c>
      <c r="AG19" s="121"/>
      <c r="AH19" s="161">
        <f t="shared" si="0"/>
        <v>3</v>
      </c>
    </row>
    <row r="20" spans="1:34" s="75" customFormat="1" ht="12.75">
      <c r="A20" s="90" t="s">
        <v>343</v>
      </c>
      <c r="B20" s="77" t="s">
        <v>344</v>
      </c>
      <c r="C20" s="91" t="s">
        <v>64</v>
      </c>
      <c r="D20" s="153">
        <v>98</v>
      </c>
      <c r="E20" s="154"/>
      <c r="F20" s="153"/>
      <c r="G20" s="154"/>
      <c r="H20" s="154"/>
      <c r="I20" s="154"/>
      <c r="J20" s="154"/>
      <c r="K20" s="154"/>
      <c r="L20" s="117"/>
      <c r="M20" s="121"/>
      <c r="N20" s="119"/>
      <c r="O20" s="121"/>
      <c r="P20" s="119"/>
      <c r="Q20" s="121"/>
      <c r="R20" s="120"/>
      <c r="S20" s="121"/>
      <c r="T20" s="120"/>
      <c r="U20" s="121"/>
      <c r="V20" s="120">
        <v>110</v>
      </c>
      <c r="W20" s="121"/>
      <c r="X20" s="120"/>
      <c r="Y20" s="121"/>
      <c r="Z20" s="120">
        <v>483</v>
      </c>
      <c r="AA20" s="121"/>
      <c r="AB20" s="156"/>
      <c r="AC20" s="121"/>
      <c r="AD20" s="156">
        <v>1268</v>
      </c>
      <c r="AE20" s="121"/>
      <c r="AF20" s="156"/>
      <c r="AG20" s="121"/>
      <c r="AH20" s="161">
        <f t="shared" si="0"/>
        <v>4</v>
      </c>
    </row>
    <row r="21" spans="1:34" s="75" customFormat="1" ht="12.75">
      <c r="A21" s="77" t="s">
        <v>109</v>
      </c>
      <c r="B21" s="77" t="s">
        <v>359</v>
      </c>
      <c r="C21" s="79" t="s">
        <v>64</v>
      </c>
      <c r="D21" s="153">
        <v>107</v>
      </c>
      <c r="E21" s="154"/>
      <c r="F21" s="153"/>
      <c r="G21" s="154"/>
      <c r="H21" s="154"/>
      <c r="I21" s="154"/>
      <c r="J21" s="154"/>
      <c r="K21" s="154"/>
      <c r="L21" s="117"/>
      <c r="M21" s="121"/>
      <c r="N21" s="119"/>
      <c r="O21" s="121"/>
      <c r="P21" s="119">
        <v>6542</v>
      </c>
      <c r="Q21" s="121"/>
      <c r="R21" s="120"/>
      <c r="S21" s="121"/>
      <c r="T21" s="120"/>
      <c r="U21" s="121"/>
      <c r="V21" s="120"/>
      <c r="W21" s="121"/>
      <c r="X21" s="120"/>
      <c r="Y21" s="121"/>
      <c r="Z21" s="120">
        <v>576</v>
      </c>
      <c r="AA21" s="121"/>
      <c r="AB21" s="156"/>
      <c r="AC21" s="121"/>
      <c r="AD21" s="156"/>
      <c r="AE21" s="121"/>
      <c r="AF21" s="156"/>
      <c r="AG21" s="121"/>
      <c r="AH21" s="161">
        <f t="shared" si="0"/>
        <v>3</v>
      </c>
    </row>
    <row r="22" spans="33:34" ht="15">
      <c r="AG22" s="134"/>
      <c r="AH22" s="134"/>
    </row>
    <row r="23" spans="33:34" ht="15">
      <c r="AG23" s="134"/>
      <c r="AH23" s="134"/>
    </row>
    <row r="24" spans="33:34" ht="15">
      <c r="AG24" s="134"/>
      <c r="AH24" s="134"/>
    </row>
    <row r="25" spans="33:34" ht="15">
      <c r="AG25" s="134"/>
      <c r="AH25" s="134"/>
    </row>
    <row r="26" spans="33:34" ht="15">
      <c r="AG26" s="134"/>
      <c r="AH26" s="134"/>
    </row>
    <row r="27" spans="33:34" ht="15">
      <c r="AG27" s="134"/>
      <c r="AH27" s="134"/>
    </row>
    <row r="28" spans="33:34" ht="15">
      <c r="AG28" s="134"/>
      <c r="AH28" s="134"/>
    </row>
    <row r="29" spans="33:34" ht="15">
      <c r="AG29" s="134"/>
      <c r="AH29" s="134"/>
    </row>
    <row r="30" spans="33:34" ht="15">
      <c r="AG30" s="134"/>
      <c r="AH30" s="134"/>
    </row>
    <row r="31" spans="33:34" ht="15">
      <c r="AG31" s="134"/>
      <c r="AH31" s="134"/>
    </row>
    <row r="32" spans="33:34" ht="15">
      <c r="AG32" s="134"/>
      <c r="AH32" s="134"/>
    </row>
    <row r="33" spans="33:34" ht="15">
      <c r="AG33" s="134"/>
      <c r="AH33" s="134"/>
    </row>
    <row r="34" spans="33:34" ht="15">
      <c r="AG34" s="134"/>
      <c r="AH34" s="134"/>
    </row>
    <row r="35" spans="33:34" ht="15">
      <c r="AG35" s="134"/>
      <c r="AH35" s="134"/>
    </row>
    <row r="36" spans="33:34" ht="15">
      <c r="AG36" s="134"/>
      <c r="AH36" s="134"/>
    </row>
    <row r="37" spans="33:34" ht="15">
      <c r="AG37" s="134"/>
      <c r="AH37" s="134"/>
    </row>
    <row r="38" spans="33:34" ht="15">
      <c r="AG38" s="134"/>
      <c r="AH38" s="134"/>
    </row>
    <row r="39" ht="15">
      <c r="AH39" s="162"/>
    </row>
  </sheetData>
  <sheetProtection selectLockedCells="1" selectUnlockedCells="1"/>
  <mergeCells count="5">
    <mergeCell ref="A3:A4"/>
    <mergeCell ref="B3:B4"/>
    <mergeCell ref="C3:C4"/>
    <mergeCell ref="A1:AH1"/>
    <mergeCell ref="A2:AH2"/>
  </mergeCells>
  <printOptions horizontalCentered="1"/>
  <pageMargins left="0.19652777777777777" right="0.19652777777777777" top="0.7875" bottom="0.7875" header="0.31527777777777777" footer="0.5118055555555555"/>
  <pageSetup horizontalDpi="300" verticalDpi="300" orientation="portrait" paperSize="9" scale="60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00390625" defaultRowHeight="15.75"/>
  <sheetData>
    <row r="1" ht="15.75">
      <c r="A1" t="s">
        <v>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DEOM</dc:creator>
  <cp:keywords/>
  <dc:description/>
  <cp:lastModifiedBy>Hewlett-Packard Company</cp:lastModifiedBy>
  <cp:lastPrinted>2018-05-15T14:35:26Z</cp:lastPrinted>
  <dcterms:created xsi:type="dcterms:W3CDTF">2004-08-13T22:18:04Z</dcterms:created>
  <dcterms:modified xsi:type="dcterms:W3CDTF">2018-06-05T18:48:08Z</dcterms:modified>
  <cp:category/>
  <cp:version/>
  <cp:contentType/>
  <cp:contentStatus/>
</cp:coreProperties>
</file>